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03647C86-F3B3-47A3-97DD-CC6AF08EDA30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51_Naja_nigricollis_Liverpool_N" sheetId="1" r:id="rId1"/>
    <sheet name="for alignment" sheetId="2" r:id="rId2"/>
    <sheet name="Transcriptome comparison" sheetId="3" r:id="rId3"/>
    <sheet name="Proteoform count" sheetId="4" r:id="rId4"/>
  </sheets>
  <definedNames>
    <definedName name="_xlnm._FilterDatabase" localSheetId="0" hidden="1">'51_Naja_nigricollis_Liverpool_N'!$A$2:$G$2</definedName>
    <definedName name="_xlnm._FilterDatabase" localSheetId="1" hidden="1">'for alignment'!$C$1:$E$1</definedName>
    <definedName name="_xlnm._FilterDatabase" localSheetId="2" hidden="1">'Transcriptome comparison'!$A$1:$C$25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2" i="4" l="1"/>
  <c r="K11" i="4"/>
  <c r="K9" i="4"/>
  <c r="K7" i="4"/>
  <c r="K2" i="4"/>
  <c r="J3" i="4" l="1"/>
  <c r="J4" i="4"/>
  <c r="J5" i="4"/>
  <c r="J6" i="4"/>
  <c r="I2" i="4"/>
  <c r="J2" i="4" s="1"/>
  <c r="B135" i="1" l="1"/>
  <c r="C8" i="1" s="1"/>
  <c r="C73" i="1" l="1"/>
  <c r="C100" i="1"/>
  <c r="C112" i="1"/>
  <c r="C51" i="1"/>
  <c r="C37" i="1"/>
  <c r="C120" i="1"/>
  <c r="C109" i="1"/>
  <c r="C48" i="1"/>
  <c r="C14" i="1"/>
  <c r="C3" i="1"/>
  <c r="C44" i="1"/>
  <c r="C12" i="1"/>
  <c r="C84" i="1"/>
  <c r="C113" i="1"/>
  <c r="C123" i="1"/>
  <c r="C52" i="1"/>
  <c r="C17" i="1"/>
  <c r="C7" i="1"/>
  <c r="C23" i="1"/>
  <c r="C16" i="1"/>
  <c r="C108" i="1"/>
  <c r="C38" i="1"/>
  <c r="C121" i="1"/>
  <c r="C59" i="1"/>
  <c r="C62" i="1"/>
  <c r="C49" i="1"/>
  <c r="C92" i="1"/>
  <c r="C70" i="1"/>
  <c r="C13" i="1"/>
  <c r="C29" i="1"/>
  <c r="C33" i="1"/>
  <c r="C103" i="1"/>
  <c r="C131" i="1"/>
  <c r="C24" i="1"/>
  <c r="C66" i="1"/>
  <c r="C95" i="1"/>
  <c r="C106" i="1"/>
  <c r="C114" i="1"/>
  <c r="C85" i="1"/>
  <c r="C104" i="1"/>
  <c r="C87" i="1"/>
  <c r="C20" i="1"/>
  <c r="C21" i="1"/>
  <c r="C55" i="1"/>
  <c r="C118" i="1"/>
  <c r="C128" i="1"/>
  <c r="C54" i="1"/>
  <c r="C96" i="1"/>
  <c r="C56" i="1"/>
  <c r="C99" i="1"/>
  <c r="C125" i="1"/>
  <c r="C90" i="1"/>
  <c r="C63" i="1"/>
  <c r="C101" i="1"/>
  <c r="C45" i="1"/>
  <c r="C4" i="1"/>
  <c r="C39" i="1"/>
  <c r="C89" i="1"/>
  <c r="C107" i="1"/>
  <c r="C69" i="1"/>
  <c r="C102" i="1"/>
  <c r="C132" i="1"/>
  <c r="C117" i="1"/>
  <c r="C86" i="1"/>
  <c r="C130" i="1"/>
  <c r="C61" i="1"/>
  <c r="C116" i="1"/>
  <c r="C42" i="1"/>
  <c r="C53" i="1"/>
  <c r="C57" i="1"/>
  <c r="C93" i="1"/>
  <c r="C80" i="1"/>
  <c r="C77" i="1"/>
  <c r="C67" i="1"/>
  <c r="C122" i="1"/>
  <c r="C46" i="1"/>
  <c r="C82" i="1"/>
  <c r="C40" i="1"/>
  <c r="C30" i="1"/>
  <c r="C36" i="1"/>
  <c r="C76" i="1"/>
  <c r="C65" i="1"/>
  <c r="C129" i="1"/>
  <c r="C19" i="1"/>
  <c r="C127" i="1"/>
  <c r="C22" i="1"/>
  <c r="C50" i="1"/>
  <c r="C88" i="1"/>
  <c r="C60" i="1"/>
  <c r="C91" i="1"/>
  <c r="C71" i="1"/>
  <c r="C43" i="1"/>
  <c r="C110" i="1"/>
  <c r="C41" i="1"/>
  <c r="C34" i="1"/>
  <c r="C126" i="1"/>
  <c r="C64" i="1"/>
  <c r="C28" i="1"/>
  <c r="C32" i="1"/>
  <c r="C15" i="1"/>
  <c r="C58" i="1"/>
  <c r="C74" i="1"/>
  <c r="C31" i="1"/>
  <c r="C97" i="1"/>
  <c r="C10" i="1"/>
  <c r="C11" i="1"/>
  <c r="C9" i="1"/>
  <c r="C68" i="1"/>
  <c r="C47" i="1"/>
  <c r="C78" i="1"/>
  <c r="C18" i="1"/>
  <c r="C94" i="1"/>
  <c r="C25" i="1"/>
  <c r="C133" i="1"/>
  <c r="C83" i="1"/>
  <c r="C105" i="1"/>
  <c r="C35" i="1"/>
  <c r="C72" i="1"/>
  <c r="C75" i="1"/>
  <c r="C81" i="1"/>
  <c r="C115" i="1"/>
  <c r="C111" i="1"/>
  <c r="C79" i="1"/>
  <c r="C26" i="1"/>
  <c r="C6" i="1"/>
  <c r="C98" i="1"/>
  <c r="C119" i="1"/>
  <c r="C124" i="1"/>
  <c r="C5" i="1"/>
  <c r="C27" i="1"/>
  <c r="C135" i="1" l="1"/>
</calcChain>
</file>

<file path=xl/sharedStrings.xml><?xml version="1.0" encoding="utf-8"?>
<sst xmlns="http://schemas.openxmlformats.org/spreadsheetml/2006/main" count="723" uniqueCount="348">
  <si>
    <t>Spectrum ID</t>
  </si>
  <si>
    <t>Feature intensity</t>
  </si>
  <si>
    <t>P-value</t>
  </si>
  <si>
    <t>E-value</t>
  </si>
  <si>
    <t>sp|P01431.1|3S11_NAJMO RecName: Full=Short neurotoxin 1; AltName: Full=NMM I; AltName: Full=Neurotoxin I</t>
  </si>
  <si>
    <t>.LECHNQQSSEPPTTTRCSGGETNCYKKRWRDHRGYRTERGCGCPTVKKGIELN(CCTTDR)[-20.02737]CNN.</t>
  </si>
  <si>
    <t>pdb|1JE9|A Chain A, Nmr Solution Structure Of Nt2</t>
  </si>
  <si>
    <t>.LECHNQQSSQAPTTKTCSGETNCYKKWWSDHRGTIIERGCGCPKVKPGVNL(NCCRTDRCNN)[202.14656].</t>
  </si>
  <si>
    <t>pdb|1IQ9|A Chain A, Crystal Structure At 1.8 A Of Toxin A From Naja Nigricollis Venom</t>
  </si>
  <si>
    <t>.LECHNQQSSQPPTTKTCPGETNCYKKVWRDHRGTIIERGCGCPTVKPGIKLNCCTTD(KCNN)[266.06603].</t>
  </si>
  <si>
    <t>.LECHNQQSSEPPTTTRCSGGETNCYKKRWRDHRGYRTERGCGCPTVKKGIELNCCTTDRC(N)[-4.99069]N.</t>
  </si>
  <si>
    <t>3FTX_N.nigricollis.Nigeria_T0050_Complete 3FTX_N.nigricollis.Nigeria_T0050_Complete</t>
  </si>
  <si>
    <t>T.LECHNKQSSEPPTTTRCSGGETNCYKKRWRDHRGY(RTERGCGCTTVK)[-3.00730]KGIELNCCTTDRCNK.</t>
  </si>
  <si>
    <t>T.LECHNKQSSEPPTTT(R)[-23.04879]CSGGETNCYKKRWRDHRGYRTERGCGCTTVKKGIELNCCTTDRCNK.</t>
  </si>
  <si>
    <t>sp|P60772.1|3S15_NAJSP RecName: Full=Neurotoxin 5; Short=Toxin 5</t>
  </si>
  <si>
    <t>.LECHNQQSSQAP(TTKTCSGETNCYKKWWSDHRGTIIERGCGCPKVKPGV)[244.05491]KLNCCTTDRCNN.</t>
  </si>
  <si>
    <t>.LECHNQQSSEPPTTTRCSGGETNCYKKRWRDHRGYRTERGCGCPTVKKGIELNCCTTD(RCNN)[14.05214].</t>
  </si>
  <si>
    <t>3FTX_Hemachatus_hemachatus_T0992_Complete 3FTX_Hemachatus_hemachatus_T0992_Complete</t>
  </si>
  <si>
    <t>T.LECHNQQSSE(TPTTQTCPGETNCYKKQWSDHRGSRTERGCGCPTVKPVIKLKC)[186.17187]CTTDRCNK.</t>
  </si>
  <si>
    <t>prf||751415A toxin CM10</t>
  </si>
  <si>
    <t>.MI(CYKQQSLQFPITTVCPGEKNCYKKQWSGHRGTIIERGCGCPSVKK)[191.89419]GIEINCCTTDKCNR.</t>
  </si>
  <si>
    <t>prf||751415B toxin CM12</t>
  </si>
  <si>
    <t>.(MICYKQRSLQFPITTVCPGEKNCYKKQWSGHRGTIIERGCGCPSVK)[162.04093]KGIEINCCTTDKCNR.</t>
  </si>
  <si>
    <t>sp|P59276.1|3S1C_NAJKA RecName: Full=Cobrotoxin-c; Short=CBT-c; AltName: Full=Short neurotoxin II; Short=NT2</t>
  </si>
  <si>
    <t>.LECHNQQSSQAPTTKTCSGETNCYKKWWSDHRGTIIERGCG(CPKVKPG)[204.10452]VNLNCCRTDRCNN.</t>
  </si>
  <si>
    <t>.(MICYKQQSLQFPITTVCPGEKNCYKKQWSGHRGTIIERGCGCPSVK)[209.12787]KGIEINCCTTDKCNR.</t>
  </si>
  <si>
    <t>sp|P82849.1|3S1B2_NAJKA RecName: Full=Cobrotoxin II; Short=CBT II; AltName: Full=CBT2; AltName: Full=Short neurotoxin 1; AltName: Full=Short neurotoxin 5</t>
  </si>
  <si>
    <t>.LECHNQQSSQTPTTTGCSGGENNCYKKEWRDNRGYRTERGCGCPSVKKGIGINCC(TTDRC)[199.15772]NN.</t>
  </si>
  <si>
    <t>3FTX_N.mossambica.VG_T1809_Complete 3FTX_N.mossambica.VG_T1809_Complete</t>
  </si>
  <si>
    <t>PLA2_N.nigricollis.tanzania_T1513_T1451_T1456_T1459_Partial PLA2_N.nigricollis.tanzania_T1513_T1451_T1456_T1459_Partial</t>
  </si>
  <si>
    <t>3FTX_N.mossambica.VG_T3171_T1648_Complete 3FTX_N.mossambica.VG_T3171_T1648_Complete</t>
  </si>
  <si>
    <t>K.(TCPEGKNLCYKMMIGSKKMVPVKRGCIDVC)[-36.87472]PKSSFLVKYECCDTDRCN.</t>
  </si>
  <si>
    <t>3FTX_N.mossambica.VG_T2771_Partial 3FTX_N.mossambica.VG_T2771_Partial</t>
  </si>
  <si>
    <t>sp|P25517.3|3SA5_NAJMO RecName: Full=Cytotoxin 5; AltName: Full=CTX M5; AltName: Full=CTX V</t>
  </si>
  <si>
    <t>3FTX_N.mossambica.VG_T0797_Partial 3FTX_N.mossambica.VG_T0797_Partial</t>
  </si>
  <si>
    <t>T.LTCLNCPEKYCNKVHTCRKGENICFKKFDQRKLLGKRYTRGCAATCPVAKPREIVECCSTDRCNH.</t>
  </si>
  <si>
    <t>L.TCLNCPEKYCNKVHTCRKGENICFKKFDQRKLLGKRYTRGCAATCPVAKPREIVECCSTDRCNH.</t>
  </si>
  <si>
    <t>3FTX_N.nubiae_T1549_Complete 3FTX_N.nubiae_T1549_Complete</t>
  </si>
  <si>
    <t>K.SLRCYSCGRN(GCRDIVTCSEKQEFCFNRFGKRIQSRKSGCAVKCNPRDSLNV)[46.00533]QVQCCTTDLC.N</t>
  </si>
  <si>
    <t>3FTX_N.melanoleuca.VG_T3680 _Complete</t>
  </si>
  <si>
    <t>V.CL(DL)[-209.07634]GYTLVCNGMDKPVTCEPTQKFCYRKTVMYIRNHPMLTRGCANKCPEKPYSACCTTDKCN.</t>
  </si>
  <si>
    <t>S.LRCYSCGRNGCRDIVTCSEKQEFCFNRFGKRIQRRTSGCAVKCNPRDSLNAHIQCCT(TDLC)[-348.04770]N.</t>
  </si>
  <si>
    <t>3FTX_N.mossambica.VG_T1107_Complete 3FTX_N.mossambica.VG_T1107_Complete</t>
  </si>
  <si>
    <t>3FTX_N.nigricollis.Nigeria_T1372_Partial 3FTX_N.nigricollis.Nigeria_T1372_Partial</t>
  </si>
  <si>
    <t>sp|P00604.1|PA2B3_NAJMO RecName: Full=Basic phospholipase A2 CM-III; Short=svPLA2; AltName: Full=Phosphatidylcholine 2-acylhydrolase</t>
  </si>
  <si>
    <t>3FTX_N.nigricollis.Nigeria_T1077_T0448 _Partial</t>
  </si>
  <si>
    <t>sp|P01401.1|3NO2B_NAJHH RecName: Full=Weak toxin CM-11</t>
  </si>
  <si>
    <t>.LTCLICPEKYCNKV(HTCRNGENQCFKRFNERKLLGKRYTRGCAATCPEAKPREIVECCT)[-125.13106]TDRCNK.</t>
  </si>
  <si>
    <t>3FTX_N.mossambica.VG_T2761_Partial 3FTX_N.mossambica.VG_T2761_Partial</t>
  </si>
  <si>
    <t>T.LTCLICPEKYCNKIHTCRNGENQCFKRFYEGNLLGKRYIRGCAAT(C)[-24.06590]PVAKPREIVECCSTDKCNR.</t>
  </si>
  <si>
    <t>.LTCLICPE(KYCNKVHTCRNGENQCFKRFNERKLLGKRYTRGCAATCPEAKPREIVECCTT)[-107.11471]DRCNK.</t>
  </si>
  <si>
    <t>.LKCKKLIPLFSKTCPEGKNL(CYKMTMRLAPKVPVKRGCID)[-6.05513]VCPKSSFLVKYECCDTDRCN.</t>
  </si>
  <si>
    <t>T.LKCKKLIPLFSKTCPEGKNLCYKMMI(GSKKMVPVKRGCID)[16.99847]VCPKSSFLVKYECCDTDRCN.</t>
  </si>
  <si>
    <t>3FTX_N.nigricollis.Nigeria_T0704_Complete 3FTX_N.nigricollis.Nigeria_T0704_Complete</t>
  </si>
  <si>
    <t>3FTX_N.nigriollis.Togo_T405_T545_T557_Partial 3FTX_N.nigriollis.Togo_T405_T545_T557_Partial</t>
  </si>
  <si>
    <t>T.KICYKQQALQIPI(PTVCIGEKYCYKMQWSGNRGTIIKR)[37.94251]GCGCPSVKKGIKINCCTTDKCNR.</t>
  </si>
  <si>
    <t>T.KICYKQQALQI(PI)[23.98086]PTVCIGEKYCYKMQWSGNRGTIIKRGCGCPSVKKGIKINCCTTDKCNR.</t>
  </si>
  <si>
    <t>3FTX_N.nubiae_T2327_Partial 3FTX_N.nubiae_T2327_Partial</t>
  </si>
  <si>
    <t>T.LKCNKLIPIAYKTCPEGKNLCYKMMI(ASKKMVPVKRGCID)[15.99736]VCPKNSALVKYVCCDTDRCN.</t>
  </si>
  <si>
    <t>pdb|1CDT|A Chain A, Cardiotoxin V4II FROM NAJA MOSSAMBICA MOSSAMBICA: THE Refined Crystal Structure</t>
  </si>
  <si>
    <t>3FTX_N.nubiae_T0146_Partial 3FTX_N.nubiae_T0146_Partial</t>
  </si>
  <si>
    <t>T.LKCNKLIPIAYKTCPEGKNLCYKMMIAS(KKMVPVKRGCIDVCTKNSAL)[12.10624]VKYVCCDTDRCN.</t>
  </si>
  <si>
    <t>pdb|1CXN|A Chain A, Refined Three-Dimensional Solution Structure Of A Snake Cardiotoxin: Analysis Of The Side-Chain Organisation Suggests The Existence Of A Possible Phospholipid Binding Site</t>
  </si>
  <si>
    <t>PLA2_N.nigricollis.Nigeria_T1049_T1649_Complete PLA2_N.nigricollis.Nigeria_T1049_T1649_Complete</t>
  </si>
  <si>
    <t>T.LKCKKLIPLFSKTCPEGKNLCYKMMIGSKKMVPVKRGCIDVCPKSSFLVKYE(CCDTDRCN)[-235.06481].</t>
  </si>
  <si>
    <t>T.LKCNKLIPIA(YK)[-1.82074]TCPEGKNLCYKMMIASKKMVPVKRGCIDVCPKNSALVKYVCCDTDRCN.</t>
  </si>
  <si>
    <t>T.LKCKKLIPLFSKTCPEGKNLCYKMMIG(SK)[22.97868]KMVPVKRGCIDVCPKSSFLVKYECCDTDRCN.</t>
  </si>
  <si>
    <t>T.LKCKKLIPLFSKTCPEGKNLCYKMMIGSKKMVPVKRGCIDVC(PKSSFLV)[37.94819]KYECCDTDRCN.</t>
  </si>
  <si>
    <t>T.LKCKKLIPLFSKTCPEGKNLCYKMMIGSKKMVPVKRGCIDVCPKSSFLVKYECCD(TDRCN)[-18.00752].</t>
  </si>
  <si>
    <t>.LKCKKLIPLFSKTCPE(GKNLCYKMTMRLAPKVPVKRGCID)[0.93602]VCPKSSFLVKYECCDTDRCN.</t>
  </si>
  <si>
    <t>.LKCKKLIPLFSKTCPEGK(NLCYKMTMRLAPKVPVKRGCID)[15.89577]VCPKSSFLVKYECCDTDRCN.</t>
  </si>
  <si>
    <t>sp|P01445.1|3SA7A_NAJKA RecName: Full=Cytotoxin 2; Short=CX2; AltName: Full=Toxin CM-7A</t>
  </si>
  <si>
    <t>.LKCNKLIPLAYKTCPAGKNLCYKMFMVSNKTVPVKRGCIDVCPKNSLLVKYV(CCN)[0.98484]TDRCN.</t>
  </si>
  <si>
    <t>T.LKCNKLI(P)[2.00870]IAYKTCPEGKNLCYKMMIASKKMVPVKRGCIDVCPKNSALVKYVCCDTDRCN.</t>
  </si>
  <si>
    <t>3FTX_N.mossambica.VG_T0298_Complete 3FTX_N.mossambica.VG_T0298_Complete</t>
  </si>
  <si>
    <t>T.LKCNQLIP(PFFKTCPEGKNLCYKMTMRVGPRVPVKRGCASTCPKSNAL)[39.94408]MKVVCCNTDRCN.</t>
  </si>
  <si>
    <t>T.LKCNQLIPP(FFKTC)[21.98343]PEGKNLCYKMTMRVGPRVPVKRGCASTCPKSNALMKVVCCNTDRCN.</t>
  </si>
  <si>
    <t>pdb|1CHV|S Chain S, Elucidation Of The Solution Structure Of Cardiotoxin Analogue V From The Taiwan Cobra (Naja Naja Atra) Venom</t>
  </si>
  <si>
    <t>.LKCNKLVPLFYKTC(PAGKNLCYKMFMV)[-92.12668]SNKMVPVKRGCIDVCPKSSLLVKYVCCNTDRCN.</t>
  </si>
  <si>
    <t>3FTX_N.nubiae_T1219_Complete 3FTX_N.nubiae_T1219_Complete</t>
  </si>
  <si>
    <t>T.LKCNQLIPPFFKTC(PEGKNLCYKITMRMGPRVPIKRGCAPTC)[0.89788]PKSNALMKVVCCNTDRCN.</t>
  </si>
  <si>
    <t>T.LKCNQLI(PPFF)[4.94714]KTCPEGKNLCYKITMRMGPRVPIKRGCAPTCPKSNALMKVVCCNTDRCN.</t>
  </si>
  <si>
    <t>T.LKCKRLIPPFWKTCPEGKNLCYKMTMRVAPRVPVKRGCID(VCHKSSLLIKYV)[-55.82166]CCNTDKCN.</t>
  </si>
  <si>
    <t>T.LKCKRLIPPFWKTCPEGKNLCYKMTMRVAPRVPVKRGCIDVCHKSSLLIKYVCCNTDKC(N)[4.14841].</t>
  </si>
  <si>
    <t>T.LKCNKLIPIAYKTCPEGKNLCYK(MMI)[21.97670]ASKKMVPVKRGCIDVCPKNSALVKYVCCDTDRCN.</t>
  </si>
  <si>
    <t>T.LKCNKLIPIAYKTCPEGKNLCYKMMIASK(KMVPVKRGCIDVC)[38.94435]PKNSALVKYVCCDTDRCN.</t>
  </si>
  <si>
    <t>T.LKCNKLIPIAYKTCPEGKNLCYKMMIASKK(MVPVKRGCIDVCTKNS)[16.98330]ALVKYVCCDTDRCN.</t>
  </si>
  <si>
    <t>sp|P60309.1|3SAFD_NAJAT RecName: Full=Cytotoxin SP15d</t>
  </si>
  <si>
    <t>.(LKCKKLVPLFSKTCPPGKNLCY)[240.07168]KMFMVAAPKVPVKRGCINVCPKSSLLVKYVCCNTDKCN.</t>
  </si>
  <si>
    <t>.LKCNKLIPLAYKTCPAGKNLCYKMFMVSNKTVPVKRGCIDVCPKNSLLVKYV(CCNTDRCN)[-17.02589].</t>
  </si>
  <si>
    <t>T.LKCNKLIPIAYKTCPEGKNLCYKMMIASKKMVPVKRGCIDVCPKNSALVKY(V)[-18.01033]CCDTDRCN.</t>
  </si>
  <si>
    <t>T.LKCNKLIPIAYKTCPEGKNLCYKMMIASKKMVPVKRGCID(VCTKNSALV)[35.95001]KYVCCDTDRCN.</t>
  </si>
  <si>
    <t>T.LKCKRLIPPFWKTCPEGKNLCYKMTMRVAPRVPVKRGCID(VCHK)[-40.00111]SSLLIKYVCCNTDKCN.</t>
  </si>
  <si>
    <t>.LKCNKLIPIAYKTCPEGKNLCYKMMLASKKMVPVKRGCINVCPKNSALVKYVCCSTDR(CN)[113.03358].</t>
  </si>
  <si>
    <t>3FTX_N.naja_T0509_Complete 3FTX_N.naja_T0509_Complete</t>
  </si>
  <si>
    <t>prf||740421A toxin VII1</t>
  </si>
  <si>
    <t>.LKCNQLIPPFWKT(CPKGKNLCYKMTMRAAPMVPVKRGCIDVCPK)[16.99825]SSLLIKYMCCNTNKCN.</t>
  </si>
  <si>
    <t>prf||740421B toxin VII2</t>
  </si>
  <si>
    <t>.LKCNQLIPPFWK(TCPKGKN)[42.97871]LCYKMTMRGASKVPVKRGCIDVCPKSSLLIKYMCCNTDKCN.</t>
  </si>
  <si>
    <t>sp|P01469.1|3SA2_NAJMO RecName: Full=Cytotoxin 2; AltName: Full=CTX M2; AltName: Full=Cardiotoxin IIA; Short=CTX IIA; AltName: Full=Cytotoxin V(II)2</t>
  </si>
  <si>
    <t>.LKCNQLIPP(FW)[44.00039]KTCPKGKNLCYKMTMRGASKVPVKRGCIDVCPKSSLLIKYMCCNTDKCN.</t>
  </si>
  <si>
    <t>.LKCNQLIPPFWKTC(PKGKNLCYKMTMRAAPMVPVKRGCID)[16.98949]VCPKSSLLIKYMCCNTDKCN.</t>
  </si>
  <si>
    <t>.LKCNQLIPPFWKTCPKGKNLCYKMTMRAAPMVPVKRGCIDVCPKSSLLIK(YMCCNT)[-234.07932]NKCN.</t>
  </si>
  <si>
    <t>.LKCNQLIPPFWKTCPKGKNLCYKMTMRAAPMVPVKRGCIDVCPKSSLLIKYMCCNTD(KCN)[-235.06278].</t>
  </si>
  <si>
    <t>.LKCNQLIPPFWKTCPKGKNLCYKMTMRAAPMVPVKRGCID(VCPKSSLL)[38.94484]IKYMCCNTNKCN.</t>
  </si>
  <si>
    <t>3FTX_N.nigriollis.Togo_T519_T439_T440_T525_Complete 3FTX_N.nigriollis.Togo_T519_T439_T440_T525_Complete</t>
  </si>
  <si>
    <t>T.LKCNQLIPPFWKTCPKGKNLCYRMTMRGASKVPVKRGCIDVCPKSSLLIKYMCCNTD(K)[20.96167]CN.</t>
  </si>
  <si>
    <t>prf||740421C toxin VII3</t>
  </si>
  <si>
    <t>.LKCNRLIPPF(WKTCPEGKNLCYKMTMRLAP)[29.00005]KVPVKRGCIDVCPKSSLLIKYMCCNTNKCN.</t>
  </si>
  <si>
    <t>3FTX_N.mossambica.VG_T1821_T1178_Partial 3FTX_N.mossambica.VG_T1821_T1178_Partial</t>
  </si>
  <si>
    <t>T.LKCNRLIPPFWKTCPEGK(NLCY)[29.03908]KMTMRLAPKVPVKRGCIDVCPKSSLLIKYMCCTNDKCN.</t>
  </si>
  <si>
    <t>3FTX_N.nubiae_T1399_Complete 3FTX_N.nubiae_T1399_Complete</t>
  </si>
  <si>
    <t>T.LKCNRLIPPFWKTC(PEGKNLCYKMTMRVAPKVPVKRGCID)[43.02486]VCPKSSLLIKYMCCTNDKCN.</t>
  </si>
  <si>
    <t>T.LKCNRLIPPFWKTCPEGKNLCYKMTMRVAP(KVPVKRGCIDVCPKSSLLI)[45.03470]KYMCCTNDKCN.</t>
  </si>
  <si>
    <t>3FTX_N.nigricollis.Nigeria_T1419_Partial 3FTX_N.nigricollis.Nigeria_T1419_Partial</t>
  </si>
  <si>
    <t>.LKCNQLI(PPFWKTCPKGKNLCYKMTMRAAPMVP)[59.00566]VKRGCIDVCPKSSLLIKYMCCNTDKCN.</t>
  </si>
  <si>
    <t>3FTX_N.mossambica.VG_T0799_Complete 3FTX_N.mossambica.VG_T0799_Complete</t>
  </si>
  <si>
    <t>pir||PSNJ3B phospholipase A2 (EC 3.1.1.4) III - cobra (Naja mossambica pallida)</t>
  </si>
  <si>
    <t>3FTX_N.nigricollis.Tanzania_T1447_Partial 3FTX_N.nigricollis.Tanzania_T1447_Partial</t>
  </si>
  <si>
    <t>T.LKCNLHIPPFWETCPEGKNLCYKMRVPM(APMV)[16.99288]PVKRGCIDVCPKSSLLVRYMCCNTDRCNR.</t>
  </si>
  <si>
    <t>3FTX_N.nigricollis.Nigeria_T1190_Complete 3FTX_N.nigricollis.Nigeria_T1190_Complete</t>
  </si>
  <si>
    <t>T.RQCTQKKPPFYMNCPEGMNI(CYTMFETRFSFYTKRGCAATCPKSPGRGKVQCCDTDRCN)[37.94257]S.</t>
  </si>
  <si>
    <t>T.LKCNLHIPPFWETCPEGK(NLCYKMRV)[39.97102]PMAPMVPVKRGCIDVCPKSSLLVRYMCCNTDRCNR.</t>
  </si>
  <si>
    <t>T.LKCNLHI(PPFWETCPEGKNLCYKMRVPMAPMVPVKRGCID)[22.98701]VCPKSSLLVRYMCCNTDRCNR.</t>
  </si>
  <si>
    <t>.NLYQFKNMIHCTVPSRPWWHFADYGCYCGRGGKGTPVDDLDRCCQVHDNCYEKAGKMGCWPYLTLYKYK(CSQ)[26.04454]GKLTCSGGNSKCGAAVCNCDLVAANCFAGARYIDANYNINFKKRCQ.</t>
  </si>
  <si>
    <t>.NLYQFKNMIHCTVPSRPWWHFADYGCYCGRGGKGTPVDDLDRCCQVHDNCYEKAGK(MGCWPYFTLYKYKCS)[-4.60917]QGKLTCSGGNSKCGAAVCNCDLVAANCFAGARYIDANYNINFKKRCQ.</t>
  </si>
  <si>
    <t>L.NLYQFKNMIHCTVPSRPWWHFAD(YGCYCGRGGKGTPVVD)[17.93655]LDRCCQVHDNCYEKAGKMGCWPYLTLYKYKCSKGKLTCNGGNSKCGAAVCNCDLVAANCFAGAPYINANYNINFKKRCQ.</t>
  </si>
  <si>
    <t>.NLYQFKNMIHCTVPSRPWWHFADYGCYCGRGGKGTPVDDLDRCCQVHDNCYEKAGKMGCW(PYFTLYKYKCSQGKLTCSGGNSKCGAAV)[-6.94444]CNCDLVAANCFAGARYIDANYNINFKKRCQ.</t>
  </si>
  <si>
    <t>Kunitz_N.mossambica.VG_T2744_Partial Kunitz_N.mossambica.VG_T2744_Partial</t>
  </si>
  <si>
    <t>PLA2_N.nigricollis.Togo_T510_T515_T608_T089_T170_Complete PLA2_N.nigricollis.Togo_T510_T515_T608_T089_T170_Complete</t>
  </si>
  <si>
    <t>N.LYQFKNMIHCTVPSRPWWHFAD(Y)[140.28760]GCYCGRGGKGTPVDDLDRCCQVHDNCYEKAGKMGCWPYLTLYKYKCSQGKLTCSGGNSKCGAAVCNCDLVAANCFAGARYIDANYNINFKKRCQ.</t>
  </si>
  <si>
    <t>P.LNLYQFKNMIH(CTVPSRPWWHFADYGCYCGRGGKGTPVVDLDRCCQVHDNCYEKAGKMGCWPYLTLYKYKCSKGKLTCNGGNSKCGAAV)[14.96240]CNCDLVAANCFAGAPYINANYNINFKKRCQ.</t>
  </si>
  <si>
    <t>3FTX_N.mossambica.VG_T0074_Partial 3FTX_N.mossambica.VG_T0074_Partial</t>
  </si>
  <si>
    <t>.LKCNQL(I)[-7.05034]PPFWKTCPKGKNLCYKMTMRAAPMVPVKRGCIDVCPKSSLLIKYMCCNTDKCN.</t>
  </si>
  <si>
    <t>3FTX_N.nigricollis.Nigeria_T1187_Complete 3FTX_N.nigricollis.Nigeria_T1187_Complete</t>
  </si>
  <si>
    <t>3FTX_N.nigriollis.Togo_T116_Complete 3FTX_N.nigriollis.Togo_T116_Complete</t>
  </si>
  <si>
    <t>T.RQCTQQKPPFYMNCPEGMNVCY(TMFVFESPFKFYTKRGCAATCPKSRVRAKIECCEKDRCN)[128.19034].</t>
  </si>
  <si>
    <t>T.RQCTQQK(PPFYMNCPE)[22.98256]GMNVCYTMFVFESPFKFYTKRGCAATCPKSRVRAKIECCEKDRCNS.</t>
  </si>
  <si>
    <t>T.RQCTQQKPPFYMNC(PE)[-16.01681]GMNVCYTMFVFESPFKFYTKRGCAATCPKSRVRAKIECCEKDRCNS.</t>
  </si>
  <si>
    <t>3FTX_N.mossambica.VG_T3430_T2728_Partial 3FTX_N.mossambica.VG_T3430_T2728_Partial</t>
  </si>
  <si>
    <t>T.RQCTQQKPPFYMNCPEGMN(VCYTIIF)[318.00470]SPFKFYTKRGCAATCPKSRVRAKIECCEKDRCNS.</t>
  </si>
  <si>
    <t>Nawaprin_N.nigricollis.NGA_T1899_Partial Nawaprin_N.nigricollis.NGA_T1899_Partial</t>
  </si>
  <si>
    <t>pdb|1UDK|A Chain A, Solution Structure Of Nawaprin</t>
  </si>
  <si>
    <t>.NEKSGSCPDMSMPIPPLGIC(KTLCNSDSGCPNVQKCCKNGCGFMTCTTPV)[31.00742]P.</t>
  </si>
  <si>
    <t>PLA2_N.nigricollis.Nigeria_T0927_T1551_T1904_T2072_Partial PLA2_N.nigricollis.Nigeria_T0927_T1551_T1904_T2072_Partial</t>
  </si>
  <si>
    <t>.LKCNQL(I)[-1.80462]PPFWKTCPKGKNLCYKMTMRAAPMVPVKRGCIDVCPKSSLLIKYMCCNTDKCN.</t>
  </si>
  <si>
    <t>D.NCYGEAEKLGCWPYLTLYKYECSQGKLTCSGGNNKCQAAVCNCDLVAANCFAGARYIDANYNVNLKERCQ.</t>
  </si>
  <si>
    <t>L.(NLYQFKNMIHCTVPSRPWWHFADYGCYCGRGGTGTPVDDLDRCCQVHDNCYGEAEKLGCWPYLTLYKYECSQGKLTCSGGNNKCQAAVCNCDL)[31.32482]VAANCFAGARYIDANYNVNLKERCQ.</t>
  </si>
  <si>
    <t>L.NLYQFKNMIHCTVPSRPWWHFADYGCYCGRGGTGT(PVDDLDRCCQVHDNCYGEAEKLGCWPYLTLYKYECSQGKLTCSGGNNKCQ)[-19.00718]AAVCNCDLVAANCFAGARYIDANYNVNLKERCQ.</t>
  </si>
  <si>
    <t>L.NLYQFKNMIHCTVPSRPWWHFADYGCYCGRGGTGTPVDDLDRCCQVHDNCYG(EAEKLGCWPYLTLYKYECSQGKLTCSGGN)[-17.00749]NKCQAAVCNCDLVAANCFAGARYIDANYNVNLKERCQ.</t>
  </si>
  <si>
    <t>L.NLYQFKNMIHCTVPSRPWWHFADYGCYCGRGGTGTPVDDLDRCCQVHDNCYGEAE(KL)[5.09534]GCWPYLTLYKYECSQGKLTCSGGNNKCQAAVCNCDLVAANCFAGARYIDANYNVNLKERCQ.</t>
  </si>
  <si>
    <t>L.NLYQFKNMIHCTVPSRPWWHFADYGCYCGRGGTGTPVDDLDRCCQVHDNCYGEAEKLGCWPYLTLYKYECSQGKLTCSGGNNKCQ(AAV)[10.00515]CNCDLVAANCFAGARYIDANYNVNLKERCQ.</t>
  </si>
  <si>
    <t>L.NLYQFKNMIHCTVPSRPWWHFADYGCYCGRGGTGTPVDDLDRCCQVHDNCYGEAEKLGCWPYLTLYKYECSQGKLTCSGGNNKCQAA(V)[22.98104]CNCDLVAANCFAGARYIDANYNVNLKERCQ.</t>
  </si>
  <si>
    <t>L.NLYQFKNMIHCTVPSRPWWHFADYGCYCGRGGTGTPVDDLDRCCQVHDNCYGEAEKLGCWPYLTLYKYECSQGKLTCSGGNNKCQAAVCNCD(L)[-45.67688]VAANCFAGARYIDANYNVNLKERCQ.</t>
  </si>
  <si>
    <t>sp|P00602.1|PA2A1_NAJMO RecName: Full=Acidic phospholipase A2 CM-I; Short=svPLA2; AltName: Full=Phosphatidylcholine 2-acylhydrolase</t>
  </si>
  <si>
    <t>L.NLYQFKNMIHCTVPSRPWWHFADYGCYCGRGGTGTPVDDLDRCCQVHDNCYGEAEKLGCWPYLT(LYKYECSQGKL)[38.97786]TCSGGNNKCQAAVCNCDLVAANCFAGARYIDANYNVNLKERCQ.</t>
  </si>
  <si>
    <t>L.NLYQFKNMIHCTVPSRPWWHFADYGCYCGRGGTGTPVDDLDRCCQVHDN(CYGEAEKL)[-2.99917]GCWPYLTLYKYECSQGKLTCSGGNNKCQAAVCNCDLVAANCFAGARYIDANYNVNLKERCQ.</t>
  </si>
  <si>
    <t>L.NLYQFKNMIHCTVPSRPWWHF(ADYGCYCGRGGTGTPVDDLDRCCQVHDNCYGEAEKLGCWPYLTLYKYECSQGKLTCSGGNNKCQAAVCNCDL)[-42.68616]VAANCFAGARYIDANYNVNLKERCQ.</t>
  </si>
  <si>
    <t>PLA2_N.nubiae_T0061_T0099_Complete PLA2_N.nubiae_T0061_T0099_Complete</t>
  </si>
  <si>
    <t>L.NLYQFKNMIHCTVPSRPWWHFADYGCYCGRGGSGTPVDDLDRCCQVHDNCYGEAEKLGCWPYLTLYKYECSEGKLTCSGGNNKCQAAVCNCDLVAANCFAGAPYID(SN)[-30.01273]YNVNLKERCQ.</t>
  </si>
  <si>
    <t>sp|P00603.1|PA2B2_NAJMO RecName: Full=Basic phospholipase A2 CM-II; Short=svPLA2; AltName: Full=Phosphatidylcholine 2-acylhydrolase</t>
  </si>
  <si>
    <t>.NLYQFKNMIHCTVPSRPWWHFADYGCYCGRGGKGTAVDDLDRCCQVHDNCYGEAEKLGCWPYLTLYKYECSQGKLTCSGGNN(K)[-43.13517]CAAAVCNCDLVAANCFAGARYIDANYNINLKERCQ.</t>
  </si>
  <si>
    <t>.NLYQFKNMIHCTVPSRPWWHFADYGCYCGRGGKGTAVDDLDRCCQVHDNCYGEAEKLGCW(PYLTLYKYECSQGKLTCSGGNNKCEAAVCNCDLVAANCFAGAPYIDA)[-28.06671]NYNVNLKERCQ.</t>
  </si>
  <si>
    <t>L.NLYQFKNMIHCTVPSRPWWHFADYGCYCGRGGTGTPVDDLDRCCQVHDNCYGEAEKLGCWPYLTLYKYECSQGKLTC(SGGNNKCQAA)[-85.14245]VCNCDLVAANCFAGARYIDANYNVNLKERCQ.</t>
  </si>
  <si>
    <t>L.NLYQFKNMIHCTVPSRPWWHFADYGCYCGRGGTGTPVDDLDRCCQVHDNCYGEAEKLGCWPYL(TLYK)[2.98934]YECSQGKLTCSGGNNKCQAAVCNCDLVAANCFAGARYIDANYNVNLKERCQ.</t>
  </si>
  <si>
    <t>.NLYQFKNMIHCTVPSRPWWHFADYGCYCGRGGKGTAVDDLDRCCQVHDNCYGEAEKLGCWPYLTLYKYECSQGKLTCSGGNNKCAAAVCNCD(LVA)[-37.04777]ANCFAGARYIDANYNINLKERCQ.</t>
  </si>
  <si>
    <t>L.NLYQFKNMIHCTVPSRPWWHFADYGCYCGRGGSGTPVDDLDRCCQVHDNCYGEAEKLGCWPYLTLYKYECSEGKLTCSGGNNKCQAAVCNCDLVAANCFAGA(PYIDSN)[-8.02565]YNVNLKERCQ.</t>
  </si>
  <si>
    <t>.NLYQFKNMIHCTVPSRPWWHFADYGCYCGRGGKGTAVDDLDRCCQVHDNCYGEAEKLGCWPYLTLYKYECSQGKLTCSGGNN(KCEAAVCNC)[-8.08705]DLVAANCFAGAPYIDANYNVNLKERCQ.</t>
  </si>
  <si>
    <t>.NLYQFKNMIHCTVPSRPWWHFADYGCYCGRGGKGTAVDDLDRCCQVHDNCYGEAEKLGCWPYLTLYKYECSQGKLTCSGGNNKCEAA(VCNCDLVAANCFAGAPYID)[60.42129]ANYNVNLKERCQ.</t>
  </si>
  <si>
    <t>NGF_N.mossambica.VG_T0299_Complete NGF_N.mossambica.VG_T0299_Complete</t>
  </si>
  <si>
    <t>%</t>
  </si>
  <si>
    <t>Protein entry name</t>
  </si>
  <si>
    <t>Sequence</t>
  </si>
  <si>
    <t xml:space="preserve">Naja nigricollis (Nigeria)_Liverpool </t>
  </si>
  <si>
    <t>LTCLICPEKYCNKVHTCRNGENQCFKRFYEGNLLGKRYTRGCAATCPVAKPREIVECCSTDKCNR</t>
  </si>
  <si>
    <t>CLICPEKYCNKVHTCRNGENQCFKRFYEGNLLGKRYTRGCAATCPVAKPREIVECCSTDKCNR</t>
  </si>
  <si>
    <t>KCKKLIPLFSKTCPDWKNLCYKMMIGSKKMVPVKRGCIDVCPKSSFLVKYECCDTDRCN</t>
  </si>
  <si>
    <t>KICYKQQALQIPIPTVCIGEKYCYKMQWSGNRGTIIKRGCGCPSVKKGIKINCCTTDKCNR</t>
  </si>
  <si>
    <t>LKCKKLIPLFSKTCPEGKNLCYKMMIGSKKMVPVKRGCIDVCPKSSFLVKYECCDTDRCN</t>
  </si>
  <si>
    <t>TKCYNHLSRTPETTEICPYSWHFCYKMSWVDGHEGRIERGCTFTCPELRPNGKYVYCCRRDKCNQ</t>
  </si>
  <si>
    <t>LKCNQLIPPFFKTCPEGKNLCYKMTMRVGPRVPVKRGCASTCPKSNALMKVVCCNTDRCN</t>
  </si>
  <si>
    <t>LKCNKLIPIAYKTCPEGKNLCYKMMIASKKMVPVKRGCIDVCPKNSALVKYVCCDTDRCN</t>
  </si>
  <si>
    <t>IVCLDLGYTIRCFITPDITSKDCPNGHVCYTKTWCDGFCRIRGERVDLGCAATCPTVKTGV</t>
  </si>
  <si>
    <t>YTLKCNKLIPIAYKTCPEGKNLCYKMMIASKKMVPVKRGCIDVCPKNSALVKYVCCDTDRCN</t>
  </si>
  <si>
    <t>LKCNQLIPPFWKTCPKGKNLCYKMTMRAAPMVPVKRGCIDVCPKSSLLIKYMCCNTDKCN</t>
  </si>
  <si>
    <t>LKCNQLIPPFWKTCPKGKNLCYKMTMRAAPMVPVKRG(CIDVCPK)[96.09833]SSLLIKYMCCNTDKCN</t>
  </si>
  <si>
    <t>LKCNRLIPPFWKTCPEGKNLCYKMTMRLAPKVPVKRGCIDVCPKSSLLIKYMCCNTNKCN</t>
  </si>
  <si>
    <t>LTCVKEKSIFGDTMEICSDGQNLCFKRWHMVVPGRYEKTRGCAATCPIAQNRDVIECCSTDKCNN</t>
  </si>
  <si>
    <t>YTLKCNQLIPPFWKTCPKGKNLCYKMTMRAAPMVPVKRGCIDVCPKSSLLIKYMCCNTDKCN</t>
  </si>
  <si>
    <t>MECYKCGASGCHLKITCSAEEKFCYKWKNKISKLRWHGCAKTCTEEDSWKAYIKCCTTNLCNI</t>
  </si>
  <si>
    <t>LKCNLHIPPFWETCPEGKNLCYKMRVPMAPMVPVKRGCIDVCPKSSLLVRYMCCNTDRCNR</t>
  </si>
  <si>
    <t>RQCTQKKPPFYMNCPEGMNICYTMFETRFSFYTKRGCAATCPKSPGRGKVQCCDTDRCNS</t>
  </si>
  <si>
    <t>RPQFCELPAETGLCKAHIPSFHYNLAAQQCLGFIYGGCGGNANRFKTIDECHRTCVG</t>
  </si>
  <si>
    <t>NLYQFKNMIHCTVPSRPWWHFADYGCYCGRGGKGTPVDDLDRCCQV(HDNCYEKAGKMGCWPYLTLYKYKCSQGKLTCSGGNSKCGA)[29.05378]AVCNCDLVAANCFAGARYIDANYNINFKKRCQ</t>
  </si>
  <si>
    <t>RLCLSDYSIFSETIEICPDGHNFCFKKFPKGITRLPWVVRGCAATCPKAEAQVYVDCCARDKCNR</t>
  </si>
  <si>
    <t>RQCTQQKPPFYMNCPEGMNVCYTMFVFESPFKFYTKRGCAATCPKSRVRAKIECCEKDRCNS</t>
  </si>
  <si>
    <t>NEKSGSCPDMSMPIPPLGICKTLCNSDSGCPNVQKCCKNGCGFMTCTTPVP</t>
  </si>
  <si>
    <t>NLYQFKNMIHCTVPSRPWWHFADYGCYCGRGGTGTPVDDLDRCCQVHDNCYGEAEKLGCWPYLTLYKYECSQGKLTCSGGNNKCQAAVCNCDLVAANCFAGARYIDANYNVNLKERCQ</t>
  </si>
  <si>
    <t>NLYQFKNMIHCTVPSRPWWHFADYGCYCGRGGTGTAVDDLDRCCQVHDNCYGEAEKLGCWPYLTLYKYECSQGKLTCSGGNNKCQAAVCNCDLVAANCFAGAPYIDANYNVNLKERCQ</t>
  </si>
  <si>
    <t>EDHPVHKRGEHSVCDSVNAWVTKTTATDIKGNTVTVMENVNLDNKVYKQYFFETKCKNPNPEPSGCRGIDSSHWNSYCTETDTFIKALTMEGNQASWRFIRIDTACVCVITKKTGN</t>
  </si>
  <si>
    <t>DHPVHKRGEHSVCDSVNAWVTKTTATDIKGNTVTVMENVNLDNKVYKQYFFETKCKNPNPEPSGCRGIDSSHWNSYCTETDTFIKALTMEGNQASWRFIRIDTACVCVITKKTGN</t>
  </si>
  <si>
    <t>TLTCLNCPEKYCNKVHTCRKGENICFKKFDQRKLLGKRYTRGCAATCPVAKPREIVECCSTDRCNH</t>
  </si>
  <si>
    <t>LECHNQQSSQAPTTKTCSGETNCYKKWWSDHRGTIIERGCGCPKVKPGVNLNCCRTDRCNN</t>
  </si>
  <si>
    <t>LECHNQQSSQPPTTKTCPGETNCYKKVWRDHRGTIIERGCGCPTVKPGIKLNCCTTDKCNN</t>
  </si>
  <si>
    <t>LECHNQQSSEPPTTTRCSGGETNCYKKRWRDHRGYRTERGCGCPTVKKGIELNCCTTDRCNN</t>
  </si>
  <si>
    <t>TLECHNKQSSEPPTTTRCSGGETNCYKKRWRDHRGYRTERGCGCTTVKKGIELNCCTTDRCNK</t>
  </si>
  <si>
    <t>LECHNQQSSQAPTTKTCSGETNCYKKWWSDHRGTIIERGCGCPKVKPGVKLNCCTTDRCNN</t>
  </si>
  <si>
    <t>TLECHNQQSSETPTTQTCPGETNCYKKQWSDHRGSRTERGCGCPTVKPVIKLKCCTTDRCNK</t>
  </si>
  <si>
    <t>MICYKQQSLQFPITTVCPGEKNCYKKQWSGHRGTIIERGCGCPSVKKGIEINCCTTDKCNR</t>
  </si>
  <si>
    <t>MICYKQRSLQFPITTVCPGEKNCYKKQWSGHRGTIIERGCGCPSVKKGIEINCCTTDKCNR</t>
  </si>
  <si>
    <t>LECHNQQSSQTPTTTGCSGGENNCYKKEWRDNRGYRTERGCGCPSVKKGIGINCCTTDRCNN</t>
  </si>
  <si>
    <t>SLRCYSCGRNGCRDIVTCSEKQEFCFNRFGKRIQRRTSGCAVKCNPRDSLNAHIQCCTTDLCN</t>
  </si>
  <si>
    <t>LTCLICPEKYCNKVHTCRNGENQCFKRFNERKLLGKRYTRGCAATCPEAKPREIVECCTTDRCNK</t>
  </si>
  <si>
    <t>TLTCLICPEKYCNKIHTCRNGENQCFKRFYEGNLLGKRYIRGCAATCPVAKPREIVECCSTDKCNR</t>
  </si>
  <si>
    <t>LKCKKLIPLFSKTCPEGKNLCYKMTMRLAPKVPVKRGCIDVCPKSSFLVKYECCDTDRCN</t>
  </si>
  <si>
    <t>TLKCKKLIPLFSKTCPEGKNLCYKMMIGSKKMVPVKRGCIDVCPKSSFLVKYECCDTDRCN</t>
  </si>
  <si>
    <t>TKICYKQQALQIPIPTVCIGEKYCYKMQWSGNRGTIIKRGCGCPSVKKGIKINCCTTDKCNR</t>
  </si>
  <si>
    <t>TLKCNKLIPIAYKTCPEGKNLCYKMMIASKKMVPVKRGCIDVCPKNSALVKYVCCDTDRCN</t>
  </si>
  <si>
    <t>TLKCNKLIPIAYKTCPEGKNLCYKMMIASKKMVPVKRGCIDVCTKNSALVKYVCCDTDRCN</t>
  </si>
  <si>
    <t>LKCNKLIPLAYKTCPAGKNLCYKMFMVSNKTVPVKRGCIDVCPKNSLLVKYVCCNTDRCN</t>
  </si>
  <si>
    <t>TLKCNQLIPPFFKTCPEGKNLCYKMTMRVGPRVPVKRGCASTCPKSNALMKVVCCNTDRCN</t>
  </si>
  <si>
    <t>LKCNKLVPLFYKTCPAGKNLCYKMFMVSNKMVPVKRGCIDVCPKSSLLVKYVCCNTDRCN</t>
  </si>
  <si>
    <t>TLKCNQLIPPFFKTCPEGKNLCYKITMRMGPRVPIKRGCAPTCPKSNALMKVVCCNTDRCN</t>
  </si>
  <si>
    <t>TLKCKRLIPPFWKTCPEGKNLCYKMTMRVAPRVPVKRGCIDVCHKSSLLIKYVCCNTDKCN</t>
  </si>
  <si>
    <t>LKCKKLVPLFSKTCPPGKNLCYKMFMVAAPKVPVKRGCINVCPKSSLLVKYVCCNTDKCN</t>
  </si>
  <si>
    <t>LKCNKLIPIAYKTCPEGKNLCYKMMLASKKMVPVKRGCINVCPKNSALVKYVCCSTDRCN</t>
  </si>
  <si>
    <t>LKCNQLIPPFWKTCPKGKNLCYKMTMRAAPMVPVKRGCIDVCPKSSLLIKYMCCNTNKCN</t>
  </si>
  <si>
    <t>LKCNQLIPPFWKTCPKGKNLCYKMTMRGASKVPVKRGCIDVCPKSSLLIKYMCCNTDKCN</t>
  </si>
  <si>
    <t>TLKCNQLIPPFWKTCPKGKNLCYRMTMRGASKVPVKRGCIDVCPKSSLLIKYMCCNTDKCN</t>
  </si>
  <si>
    <t>TLKCNRLIPPFWKTCPEGKNLCYKMTMRLAPKVPVKRGCIDVCPKSSLLIKYMCCTNDKCN</t>
  </si>
  <si>
    <t>TLKCNRLIPPFWKTCPEGKNLCYKMTMRVAPKVPVKRGCIDVCPKSSLLIKYMCCTNDKCN</t>
  </si>
  <si>
    <t>TLKCNLHIPPFWETCPEGKNLCYKMRVPMAPMVPVKRGCIDVCPKSSLLVRYMCCNTDRCNR</t>
  </si>
  <si>
    <t>TRQCTQKKPPFYMNCPEGMNICYTMFETRFSFYTKRGCAATCPKSPGRGKVQCCDTDRCNS</t>
  </si>
  <si>
    <t>NLYQFKNMIHCTVPSRPWWHFADYGCYCGRGGKGTPVDDLDRCCQVHDNCYEKAGKMGCWPYLTLYKYKCSQGKLTCSGGNSKCGAAVCNCDLVAANCFAGARYIDANYNINFKKRCQ</t>
  </si>
  <si>
    <t>NLYQFKNMIHCTVPSRPWWHFADYGCYCGRGGKGTPVDDLDRCCQVHDNCYEKAGKMGCWPYFTLYKYKCSQGKLTCSGGNSKCGAAVCNCDLVAANCFAGARYIDANYNINFKKRCQ</t>
  </si>
  <si>
    <t>PLNLYQFKNMIHCTVPSRPWWHFADYGCYCGRGGKGTPVVDLDRCCQVHDNCYEKAGKMGCWPYLTLYKYKCSKGKLTCNGGNSKCGAAVCNCDLVAANCFAGAPYINANYNINFKKRCQ</t>
  </si>
  <si>
    <t>TRQCTQQKPPFYMNCPEGMNVCYTMFVFESPFKFYTKRGCAATCPKSRVRAKIECCEKDRCNS</t>
  </si>
  <si>
    <t>TRQCTQQKPPFYMNCPEGMNVCYTIIFSPFKFYTKRGCAATCPKSRVRAKIECCEKDRCNS</t>
  </si>
  <si>
    <t>LNLYQFKNMIHCTVPSRPWWHFADYGCYCGRGGTGTPVDDLDRCCQVHDNCYGEAEKLGCWPYLTLYKYECSQGKLTCSGGNNKCQAAVCNCDLVAANCFAGARYIDANYNVNLKERCQ</t>
  </si>
  <si>
    <t>LNLYQFKNMIHCTVPSRPWWHFADYGCYCGRGGSGTPVDDLDRCCQVHDNCYGEAEKLGCWPYLTLYKYECSEGKLTCSGGNNKCQAAVCNCDLVAANCFAGAPYIDSNYNVNLKERCQ</t>
  </si>
  <si>
    <t>NLYQFKNMIHCTVPSRPWWHFADYGCYCGRGGKGTAVDDLDRCCQVHDNCYGEAEKLGCWPYLTLYKYECSQGKLTCSGGNNKCAAAVCNCDLVAANCFAGARYIDANYNINLKERCQ</t>
  </si>
  <si>
    <t>NLYQFKNMIHCTVPSRPWWHFADYGCYCGRGGKGTAVDDLDRCCQVHDNCYGEAEKLGCWPYLTLYKYECSQGKLTCSGGNNKCEAAVCNCDLVAANCFAGAPYIDANYNVNLKERCQ</t>
  </si>
  <si>
    <t>Nawaprin</t>
  </si>
  <si>
    <t>Toxin type</t>
  </si>
  <si>
    <t>3FTX</t>
  </si>
  <si>
    <t>PLA2</t>
  </si>
  <si>
    <t>Kunitz</t>
  </si>
  <si>
    <t>NGF</t>
  </si>
  <si>
    <t>LTX</t>
  </si>
  <si>
    <t>CTX</t>
  </si>
  <si>
    <t>WTX</t>
  </si>
  <si>
    <t>MLP</t>
  </si>
  <si>
    <t>NLP</t>
  </si>
  <si>
    <t>Long neurotoxin</t>
  </si>
  <si>
    <t>Short neurotoxin</t>
  </si>
  <si>
    <t>SVMP</t>
  </si>
  <si>
    <t>Serine Protease</t>
  </si>
  <si>
    <t>Weak neuotoxin</t>
  </si>
  <si>
    <t>Cardiotoxin/cytotoxin</t>
  </si>
  <si>
    <t>CRISP</t>
  </si>
  <si>
    <t>Phospholipase A2 inhibitor</t>
  </si>
  <si>
    <t>CVF</t>
  </si>
  <si>
    <t>Muscarinic toxin-like protein</t>
  </si>
  <si>
    <t>L-amino-acid oxidase</t>
  </si>
  <si>
    <t>C-type Lectin</t>
  </si>
  <si>
    <t>Neprilysin</t>
  </si>
  <si>
    <t>Hyaluronidase</t>
  </si>
  <si>
    <t>Dipeptidylpeptidase</t>
  </si>
  <si>
    <t>Bucandin</t>
  </si>
  <si>
    <t>Proteome</t>
  </si>
  <si>
    <t>Transcriptome</t>
  </si>
  <si>
    <t>Kunitz-type inhibitor</t>
  </si>
  <si>
    <t>Unclassified 3FTX</t>
  </si>
  <si>
    <t>Phospholipase B</t>
  </si>
  <si>
    <t>Lysomal acid lipase</t>
  </si>
  <si>
    <t>% abundance</t>
  </si>
  <si>
    <t>Protein name</t>
  </si>
  <si>
    <t>ID</t>
  </si>
  <si>
    <t>Subtype (BLAST)</t>
  </si>
  <si>
    <t>No of Proteoforms</t>
  </si>
  <si>
    <t>No of Proteins</t>
  </si>
  <si>
    <t>Total No of Proteoforms</t>
  </si>
  <si>
    <t>No of proteoforms per protein</t>
  </si>
  <si>
    <t>TLKCNQLIPPFWKTCPKGKNLCYKMTMRAAPMVPVKRGCIDVCPKSSLLIKYMCCNTDKCN</t>
  </si>
  <si>
    <t>SLRCYSCGRNGCRDIVTCSEKQEFCFNRFGKRIQSRKSGCAVKCNPRDSLNVQVQCCTTDLCN</t>
  </si>
  <si>
    <t>TLVCNGMDKPVTCEPTQKFCYRKTVMYIRNHPMLTRGCANKCPEKPYSACCTTDKCN</t>
  </si>
  <si>
    <t>TIRCFITPDITSKDCPNGHVCYTKTWCDGFCRIRGERVDLGCAATCPTVKTGV</t>
  </si>
  <si>
    <t>&gt;N.nigricollis.NGA_93_96_0.0954</t>
  </si>
  <si>
    <t>&gt;N.nigricollis.NGA_117_82_0.1733</t>
  </si>
  <si>
    <t>&gt;N.nigricollis.NGA_699_697_0.4577</t>
  </si>
  <si>
    <t>&gt;N.nigricollis.NGA_911_943_0.5083</t>
  </si>
  <si>
    <t>&gt;N.nigricollis.NGA_128_114_0.0954</t>
  </si>
  <si>
    <t>&gt;N.nigricollis.NGA_192_215_0.3603</t>
  </si>
  <si>
    <t>&gt;N.nigricollis.NGA_495_619_0.1771</t>
  </si>
  <si>
    <t>&gt;N.nigricollis.NGA_381_394_0.125</t>
  </si>
  <si>
    <t>&gt;N.nigricollis.NGA_792_816_4.2249</t>
  </si>
  <si>
    <t>&gt;N.nigricollis.NGA_824_818_0.4707</t>
  </si>
  <si>
    <t>&gt;N.nigricollis.NGA_575_573_0.1093</t>
  </si>
  <si>
    <t>&gt;N.nigricollis.NGA_108_81_89_0.182</t>
  </si>
  <si>
    <t>&gt;N.nigricollis.NGA_564_545_557_2.4906</t>
  </si>
  <si>
    <t>&gt;N.nigricollis.NGA_725_741_688_0.679</t>
  </si>
  <si>
    <t>&gt;N.nigricollis.NGA_444_624_609_0.3304</t>
  </si>
  <si>
    <t>&gt;N.nigricollis.NGA_424_425_418_0.2921</t>
  </si>
  <si>
    <t>&gt;N.nigricollis.NGA_398_494_486_0.1853</t>
  </si>
  <si>
    <t>&gt;N.nigricollis.NGA_589_647_588_1.5167</t>
  </si>
  <si>
    <t>&gt;N.nigricollis.NGA_887_939_962_971_0.872</t>
  </si>
  <si>
    <t>&gt;N.nigricollis.NGA_1128_1150_1118_1127_1.326</t>
  </si>
  <si>
    <t>&gt;N.nigricollis.NGA_463_160_488_473_471_476_402_2.0223</t>
  </si>
  <si>
    <t>&gt;N.nigricollis.NGA_467_644_606_623_604_433_500_665_5.2929</t>
  </si>
  <si>
    <t>&gt;N.nigricollis.NGA_837_857_692_786_1103_708_1243_728_44.4429</t>
  </si>
  <si>
    <t>&gt;N.nigricollis.NGA_1085_0.0759898622120282</t>
  </si>
  <si>
    <t>&gt;N.nigricollis.NGA_111_0.0866506082824582</t>
  </si>
  <si>
    <t>&gt;N.nigricollis.NGA_1137_0.0566688368631642</t>
  </si>
  <si>
    <t>&gt;N.nigricollis.NGA_115_0.0625094281931609</t>
  </si>
  <si>
    <t>&gt;N.nigricollis.NGA_129_0.0866506082824582</t>
  </si>
  <si>
    <t>&gt;N.nigricollis.NGA_276_0.0238741372530249</t>
  </si>
  <si>
    <t>&gt;N.nigricollis.NGA_312_0.0331124685192981</t>
  </si>
  <si>
    <t>&gt;N.nigricollis.NGA_313_0.0501669442709119</t>
  </si>
  <si>
    <t>&gt;N.nigricollis.NGA_356_0.116046141622991</t>
  </si>
  <si>
    <t>&gt;N.nigricollis.NGA_360_0.00371600374624054</t>
  </si>
  <si>
    <t>&gt;N.nigricollis.NGA_388_0.116046141622991</t>
  </si>
  <si>
    <t>&gt;N.nigricollis.NGA_414_1.77862790842958</t>
  </si>
  <si>
    <t>&gt;N.nigricollis.NGA_533_0.0565374358090827</t>
  </si>
  <si>
    <t>&gt;N.nigricollis.NGA_570_0.0751475840161156</t>
  </si>
  <si>
    <t>&gt;N.nigricollis.NGA_618_1.47893597078933</t>
  </si>
  <si>
    <t>&gt;N.nigricollis.NGA_660_11.2616529160764</t>
  </si>
  <si>
    <t>&gt;N.nigricollis.NGA_663_0.0461441902830378</t>
  </si>
  <si>
    <t>&gt;N.nigricollis.NGA_746_0.372985234599964</t>
  </si>
  <si>
    <t>&gt;N.nigricollis.NGA_804_0.320774002787129</t>
  </si>
  <si>
    <t>&gt;N.nigricollis.NGA_825_0.0277719706954696</t>
  </si>
  <si>
    <t>&gt;N.nigricollis.NGA_858_0.0391176960655249</t>
  </si>
  <si>
    <t>&gt;N.nigricollis.NGA_88_0.0866506082824582</t>
  </si>
  <si>
    <t>&gt;N.nigricollis.NGA_98_0.0866506082824582</t>
  </si>
  <si>
    <t>&gt;N.nigricollis.NGA_1046_Kunitz_0.0727714091538728</t>
  </si>
  <si>
    <t>STX</t>
  </si>
  <si>
    <t>&gt;N.nigricollis.NGA_1160_1156_Nawaprin_0.0775</t>
  </si>
  <si>
    <t>&gt;N.nigricollis.NGA_1473_1477_NGF_0.1416</t>
  </si>
  <si>
    <t>&gt;N.nigricollis.NGA_1357_1343_PLA2_0.8166</t>
  </si>
  <si>
    <t>&gt;N.nigricollis.NGA_1353_1345_PLA2_0.7817</t>
  </si>
  <si>
    <t>&gt;N.nigricollis.NGA_1067_1021_PLA2_1.6333</t>
  </si>
  <si>
    <t>&gt;N.nigricollis.NGA_1024_1008_PLA2_0.9623</t>
  </si>
  <si>
    <t>&gt;N.nigricollis.NGA_1065_1063_995_PLA2_1.5168</t>
  </si>
  <si>
    <t>&gt;N.nigricollis.NGA_1362_1420_1346_PLA2_1.9714</t>
  </si>
  <si>
    <t>&gt;N.nigricollis.NGA_1245_1324_1351_1349_1284_1292_1328_1330_1334_1313_1310_1312_1300_1244_PLA2_6.3434</t>
  </si>
  <si>
    <t>&gt;N.nigricollis.NGA_1403_PLA2_2.9209285085977</t>
  </si>
  <si>
    <t>UNKNOWN</t>
  </si>
  <si>
    <t>Neurotoxin-like protein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</si>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</sst>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"/>
    <numFmt numFmtId="166" formatCode="0.0"/>
    <numFmt numFmtId="167" formatCode="0.0000000000000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30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8" fillId="0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Border="1"/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0" fillId="0" borderId="0" xfId="0" applyAlignment="1">
      <alignment horizontal="left" vertical="center"/>
    </xf>
    <xf numFmtId="164" fontId="19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5" fontId="0" fillId="0" borderId="0" xfId="0" quotePrefix="1" applyNumberFormat="1" applyAlignment="1">
      <alignment horizontal="center"/>
    </xf>
    <xf numFmtId="165" fontId="19" fillId="0" borderId="10" xfId="0" applyNumberFormat="1" applyFont="1" applyBorder="1" applyAlignment="1">
      <alignment horizontal="center"/>
    </xf>
    <xf numFmtId="1" fontId="0" fillId="0" borderId="0" xfId="0" applyNumberForma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Fill="1" applyBorder="1" applyAlignment="1">
      <alignment horizontal="right"/>
    </xf>
    <xf numFmtId="2" fontId="0" fillId="0" borderId="0" xfId="0" applyNumberFormat="1"/>
    <xf numFmtId="0" fontId="0" fillId="0" borderId="0" xfId="0" applyAlignment="1">
      <alignment horizontal="left"/>
    </xf>
    <xf numFmtId="166" fontId="0" fillId="0" borderId="0" xfId="0" applyNumberFormat="1" applyAlignment="1">
      <alignment horizontal="center"/>
    </xf>
    <xf numFmtId="165" fontId="0" fillId="0" borderId="0" xfId="0" applyNumberFormat="1"/>
    <xf numFmtId="167" fontId="0" fillId="0" borderId="0" xfId="0" applyNumberFormat="1"/>
    <xf numFmtId="0" fontId="18" fillId="33" borderId="0" xfId="0" applyFont="1" applyFill="1" applyAlignment="1">
      <alignment horizontal="left" vertical="center"/>
    </xf>
    <xf numFmtId="165" fontId="0" fillId="0" borderId="0" xfId="0" quotePrefix="1" applyNumberFormat="1" applyAlignment="1">
      <alignment horizontal="lef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B1FD2209-1C6C-425C-84CC-CA8456608639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comparison'!$H$1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comparison'!$G$2:$G$4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comparison'!$H$2:$H$4</c:f>
              <c:numCache>
                <c:formatCode>0.00</c:formatCode>
                <c:ptCount val="3"/>
                <c:pt idx="0">
                  <c:v>73.342819298814803</c:v>
                </c:pt>
                <c:pt idx="1">
                  <c:v>19.877587408345725</c:v>
                </c:pt>
                <c:pt idx="2">
                  <c:v>3.1304220258028477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6D-4661-9FC9-22AE81B80CBB}"/>
            </c:ext>
          </c:extLst>
        </c:ser>
        <c:ser>
          <c:idx val="1"/>
          <c:order val="1"/>
          <c:tx>
            <c:strRef>
              <c:f>'Transcriptome comparison'!$I$1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comparison'!$G$2:$G$4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comparison'!$I$2:$I$4</c:f>
              <c:numCache>
                <c:formatCode>0.00</c:formatCode>
                <c:ptCount val="3"/>
                <c:pt idx="0">
                  <c:v>82.772027306985294</c:v>
                </c:pt>
                <c:pt idx="1">
                  <c:v>16.946428508597702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6D-4661-9FC9-22AE81B80C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7892080"/>
        <c:axId val="377892408"/>
      </c:barChart>
      <c:catAx>
        <c:axId val="37789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92408"/>
        <c:crosses val="autoZero"/>
        <c:auto val="1"/>
        <c:lblAlgn val="ctr"/>
        <c:lblOffset val="100"/>
        <c:noMultiLvlLbl val="0"/>
      </c:catAx>
      <c:valAx>
        <c:axId val="37789240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920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comparison'!$H$7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comparison'!$G$8:$G$14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comparison'!$H$8:$H$14</c:f>
              <c:numCache>
                <c:formatCode>0</c:formatCode>
                <c:ptCount val="7"/>
                <c:pt idx="0" formatCode="0.00">
                  <c:v>71.306251534036562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 formatCode="0.00">
                  <c:v>1.1874500997300095</c:v>
                </c:pt>
                <c:pt idx="5" formatCode="0.00">
                  <c:v>0.30309999999999998</c:v>
                </c:pt>
                <c:pt idx="6" formatCode="0.00">
                  <c:v>0.43051766504822864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42-4DFA-B946-90F104C4C295}"/>
            </c:ext>
          </c:extLst>
        </c:ser>
        <c:ser>
          <c:idx val="1"/>
          <c:order val="1"/>
          <c:tx>
            <c:strRef>
              <c:f>'Transcriptome comparison'!$I$7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comparison'!$G$8:$G$14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comparison'!$I$8:$I$14</c:f>
              <c:numCache>
                <c:formatCode>0.00</c:formatCode>
                <c:ptCount val="7"/>
                <c:pt idx="0">
                  <c:v>66.429600000000008</c:v>
                </c:pt>
                <c:pt idx="1">
                  <c:v>7.5989862212028206E-2</c:v>
                </c:pt>
                <c:pt idx="2">
                  <c:v>0.14331944514562239</c:v>
                </c:pt>
                <c:pt idx="3">
                  <c:v>6.2509428193160896E-2</c:v>
                </c:pt>
                <c:pt idx="4">
                  <c:v>3.8188613443620243</c:v>
                </c:pt>
                <c:pt idx="5">
                  <c:v>11.680782340959402</c:v>
                </c:pt>
                <c:pt idx="6">
                  <c:v>0.56096488611303985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42-4DFA-B946-90F104C4C2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6808008"/>
        <c:axId val="376808336"/>
      </c:barChart>
      <c:catAx>
        <c:axId val="3768080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808336"/>
        <c:crosses val="autoZero"/>
        <c:auto val="1"/>
        <c:lblAlgn val="ctr"/>
        <c:lblOffset val="100"/>
        <c:noMultiLvlLbl val="0"/>
      </c:catAx>
      <c:valAx>
        <c:axId val="37680833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68080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comparison'!$B$33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comparison'!$A$34:$A$38</c:f>
              <c:strCache>
                <c:ptCount val="5"/>
                <c:pt idx="0">
                  <c:v>Cardiotoxin/cytotoxin</c:v>
                </c:pt>
                <c:pt idx="1">
                  <c:v>PLA2</c:v>
                </c:pt>
                <c:pt idx="2">
                  <c:v>Short neurotoxin</c:v>
                </c:pt>
                <c:pt idx="3">
                  <c:v>SVMP</c:v>
                </c:pt>
                <c:pt idx="4">
                  <c:v>Unclassified 3FTX</c:v>
                </c:pt>
              </c:strCache>
            </c:strRef>
          </c:cat>
          <c:val>
            <c:numRef>
              <c:f>'Transcriptome comparison'!$B$34:$B$38</c:f>
              <c:numCache>
                <c:formatCode>0.00</c:formatCode>
                <c:ptCount val="5"/>
                <c:pt idx="0">
                  <c:v>71.306251534036562</c:v>
                </c:pt>
                <c:pt idx="1">
                  <c:v>19.877587408345725</c:v>
                </c:pt>
                <c:pt idx="2">
                  <c:v>1.1874500997300095</c:v>
                </c:pt>
                <c:pt idx="3">
                  <c:v>3.1304220258028477</c:v>
                </c:pt>
                <c:pt idx="4">
                  <c:v>0.30309999999999998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DD9-44EC-B93D-A5A8D708AB6B}"/>
            </c:ext>
          </c:extLst>
        </c:ser>
        <c:ser>
          <c:idx val="1"/>
          <c:order val="1"/>
          <c:tx>
            <c:strRef>
              <c:f>'Transcriptome comparison'!$C$33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comparison'!$A$34:$A$38</c:f>
              <c:strCache>
                <c:ptCount val="5"/>
                <c:pt idx="0">
                  <c:v>Cardiotoxin/cytotoxin</c:v>
                </c:pt>
                <c:pt idx="1">
                  <c:v>PLA2</c:v>
                </c:pt>
                <c:pt idx="2">
                  <c:v>Short neurotoxin</c:v>
                </c:pt>
                <c:pt idx="3">
                  <c:v>SVMP</c:v>
                </c:pt>
                <c:pt idx="4">
                  <c:v>Unclassified 3FTX</c:v>
                </c:pt>
              </c:strCache>
            </c:strRef>
          </c:cat>
          <c:val>
            <c:numRef>
              <c:f>'Transcriptome comparison'!$C$34:$C$38</c:f>
              <c:numCache>
                <c:formatCode>0.00</c:formatCode>
                <c:ptCount val="5"/>
                <c:pt idx="0">
                  <c:v>66.429600000000008</c:v>
                </c:pt>
                <c:pt idx="1">
                  <c:v>16.946428508597702</c:v>
                </c:pt>
                <c:pt idx="2">
                  <c:v>3.8188613443620243</c:v>
                </c:pt>
                <c:pt idx="3" formatCode="General">
                  <c:v>0</c:v>
                </c:pt>
                <c:pt idx="4">
                  <c:v>11.680782340959402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DD9-44EC-B93D-A5A8D708AB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7889128"/>
        <c:axId val="377890768"/>
      </c:barChart>
      <c:catAx>
        <c:axId val="37788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90768"/>
        <c:crosses val="autoZero"/>
        <c:auto val="1"/>
        <c:lblAlgn val="ctr"/>
        <c:lblOffset val="100"/>
        <c:noMultiLvlLbl val="0"/>
      </c:catAx>
      <c:valAx>
        <c:axId val="3778907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788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Nawaprin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count'!$H$2:$H$6</c:f>
              <c:numCache>
                <c:formatCode>General</c:formatCode>
                <c:ptCount val="5"/>
                <c:pt idx="0">
                  <c:v>46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70-470E-BDD9-6BEEAF88BC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84480296"/>
        <c:axId val="584478000"/>
      </c:barChart>
      <c:catAx>
        <c:axId val="584480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478000"/>
        <c:crosses val="autoZero"/>
        <c:auto val="1"/>
        <c:lblAlgn val="ctr"/>
        <c:lblOffset val="100"/>
        <c:noMultiLvlLbl val="0"/>
      </c:catAx>
      <c:valAx>
        <c:axId val="58447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4802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Nawaprin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count'!$I$2:$I$6</c:f>
              <c:numCache>
                <c:formatCode>General</c:formatCode>
                <c:ptCount val="5"/>
                <c:pt idx="0">
                  <c:v>97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8D-47E4-AD09-4DA5303C83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9029392"/>
        <c:axId val="379027096"/>
      </c:barChart>
      <c:catAx>
        <c:axId val="379029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27096"/>
        <c:crosses val="autoZero"/>
        <c:auto val="1"/>
        <c:lblAlgn val="ctr"/>
        <c:lblOffset val="100"/>
        <c:noMultiLvlLbl val="0"/>
      </c:catAx>
      <c:valAx>
        <c:axId val="3790270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293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Nawaprin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count'!$J$2:$J$6</c:f>
              <c:numCache>
                <c:formatCode>General</c:formatCode>
                <c:ptCount val="5"/>
                <c:pt idx="0" formatCode="0.0">
                  <c:v>2.1086956521739131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 formatCode="0.0">
                  <c:v>3.625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80-4341-8A40-90DE1AE8EE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79036280"/>
        <c:axId val="379036608"/>
      </c:barChart>
      <c:catAx>
        <c:axId val="379036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36608"/>
        <c:crosses val="autoZero"/>
        <c:auto val="1"/>
        <c:lblAlgn val="ctr"/>
        <c:lblOffset val="100"/>
        <c:noMultiLvlLbl val="0"/>
      </c:catAx>
      <c:valAx>
        <c:axId val="379036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79036280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Nawaprin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count'!$K$2:$K$6</c:f>
              <c:numCache>
                <c:formatCode>0.00</c:formatCode>
                <c:ptCount val="5"/>
                <c:pt idx="0">
                  <c:v>82.772027306985294</c:v>
                </c:pt>
                <c:pt idx="1">
                  <c:v>7.2771409153872799E-2</c:v>
                </c:pt>
                <c:pt idx="2">
                  <c:v>7.7499999999999999E-2</c:v>
                </c:pt>
                <c:pt idx="3">
                  <c:v>0.1416</c:v>
                </c:pt>
                <c:pt idx="4">
                  <c:v>16.946428508597702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94-4515-A073-CBA2BB0697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56955432"/>
        <c:axId val="656958384"/>
      </c:barChart>
      <c:catAx>
        <c:axId val="656955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958384"/>
        <c:crosses val="autoZero"/>
        <c:auto val="1"/>
        <c:lblAlgn val="ctr"/>
        <c:lblOffset val="100"/>
        <c:noMultiLvlLbl val="0"/>
      </c:catAx>
      <c:valAx>
        <c:axId val="6569583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6955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238124</xdr:colOff>
      <xdr:row>0</xdr:row>
      <xdr:rowOff>0</xdr:rowOff>
    </xdr:from>
    <xdr:to>
      <xdr:col>17</xdr:col>
      <xdr:colOff>533399</xdr:colOff>
      <xdr:row>15</xdr:row>
      <xdr:rowOff>85725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13FD6C6-FD92-4353-B932-88D930D624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66675</xdr:colOff>
      <xdr:row>15</xdr:row>
      <xdr:rowOff>157162</xdr:rowOff>
    </xdr:from>
    <xdr:to>
      <xdr:col>15</xdr:col>
      <xdr:colOff>571500</xdr:colOff>
      <xdr:row>36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50271B6-4770-421F-9A87-67AC7D75FE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9524</xdr:colOff>
      <xdr:row>38</xdr:row>
      <xdr:rowOff>100012</xdr:rowOff>
    </xdr:from>
    <xdr:to>
      <xdr:col>8</xdr:col>
      <xdr:colOff>581025</xdr:colOff>
      <xdr:row>59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3964060-FB89-4ECE-A5E2-D1033F1D98C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18</xdr:row>
      <xdr:rowOff>23812</xdr:rowOff>
    </xdr:from>
    <xdr:to>
      <xdr:col>9</xdr:col>
      <xdr:colOff>600075</xdr:colOff>
      <xdr:row>32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43E4D28-C0E9-4C65-AFC1-0BFB7AD3C9A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95250</xdr:colOff>
      <xdr:row>32</xdr:row>
      <xdr:rowOff>119062</xdr:rowOff>
    </xdr:from>
    <xdr:to>
      <xdr:col>9</xdr:col>
      <xdr:colOff>600075</xdr:colOff>
      <xdr:row>47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30B5F98-974D-4D97-8BE1-00288AF245B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657225</xdr:colOff>
      <xdr:row>18</xdr:row>
      <xdr:rowOff>23812</xdr:rowOff>
    </xdr:from>
    <xdr:to>
      <xdr:col>14</xdr:col>
      <xdr:colOff>333375</xdr:colOff>
      <xdr:row>32</xdr:row>
      <xdr:rowOff>100012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25B42C7-61A5-4E9B-93AA-BDF4F7D7A0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657225</xdr:colOff>
      <xdr:row>32</xdr:row>
      <xdr:rowOff>128587</xdr:rowOff>
    </xdr:from>
    <xdr:to>
      <xdr:col>14</xdr:col>
      <xdr:colOff>333375</xdr:colOff>
      <xdr:row>47</xdr:row>
      <xdr:rowOff>14287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D5F45D-CD4A-429E-9427-D3C1F939B99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5"/>
  <sheetViews>
    <sheetView workbookViewId="0">
      <selection activeCell="D38" sqref="D38"/>
    </sheetView>
  </sheetViews>
  <sheetFormatPr defaultColWidth="11.42578125" defaultRowHeight="15" x14ac:dyDescent="0.25"/>
  <cols>
    <col min="1" max="1" width="10.85546875" style="1"/>
    <col min="2" max="2" width="20.5703125" style="1" customWidth="1"/>
    <col min="3" max="3" width="17.7109375" style="1" customWidth="1"/>
    <col min="4" max="4" width="45.140625" customWidth="1"/>
    <col min="5" max="5" width="92.5703125" customWidth="1"/>
    <col min="6" max="7" width="10.85546875" style="1"/>
  </cols>
  <sheetData>
    <row r="1" spans="1:14" ht="21" x14ac:dyDescent="0.25">
      <c r="A1" s="28" t="s">
        <v>173</v>
      </c>
      <c r="B1" s="28"/>
      <c r="C1" s="3"/>
      <c r="D1" s="1"/>
      <c r="E1" s="1"/>
      <c r="F1"/>
      <c r="H1" s="1"/>
    </row>
    <row r="2" spans="1:14" s="4" customFormat="1" ht="15.75" x14ac:dyDescent="0.25">
      <c r="A2" s="6" t="s">
        <v>0</v>
      </c>
      <c r="B2" s="7" t="s">
        <v>1</v>
      </c>
      <c r="C2" s="8" t="s">
        <v>170</v>
      </c>
      <c r="D2" s="7" t="s">
        <v>171</v>
      </c>
      <c r="E2" s="7" t="s">
        <v>172</v>
      </c>
      <c r="F2" s="7" t="s">
        <v>2</v>
      </c>
      <c r="G2" s="7" t="s">
        <v>3</v>
      </c>
      <c r="I2" s="5"/>
      <c r="J2" s="9"/>
      <c r="K2" s="10"/>
      <c r="L2" s="10"/>
      <c r="M2" s="10"/>
      <c r="N2" s="10"/>
    </row>
    <row r="3" spans="1:14" x14ac:dyDescent="0.25">
      <c r="A3" s="1">
        <v>692</v>
      </c>
      <c r="B3" s="2">
        <v>243029200230</v>
      </c>
      <c r="C3" s="13">
        <f t="shared" ref="C3:C34" si="0">(B3*100)/$B$135</f>
        <v>43.422897505832665</v>
      </c>
      <c r="D3" t="s">
        <v>62</v>
      </c>
      <c r="E3" s="12" t="s">
        <v>184</v>
      </c>
      <c r="F3" s="2">
        <v>3.4799321519999999E-26</v>
      </c>
      <c r="G3" s="2">
        <v>3.4799321519999999E-26</v>
      </c>
    </row>
    <row r="4" spans="1:14" x14ac:dyDescent="0.25">
      <c r="A4" s="1">
        <v>660</v>
      </c>
      <c r="B4" s="2">
        <v>63029200230</v>
      </c>
      <c r="C4" s="1">
        <f t="shared" si="0"/>
        <v>11.261652916076399</v>
      </c>
      <c r="D4" t="s">
        <v>59</v>
      </c>
      <c r="E4" t="s">
        <v>93</v>
      </c>
      <c r="F4" s="2">
        <v>1.377861848E-5</v>
      </c>
      <c r="G4" s="2">
        <v>1.3778713199999999E-5</v>
      </c>
    </row>
    <row r="5" spans="1:14" x14ac:dyDescent="0.25">
      <c r="A5" s="1">
        <v>644</v>
      </c>
      <c r="B5" s="2">
        <v>26700491850</v>
      </c>
      <c r="C5" s="13">
        <f t="shared" si="0"/>
        <v>4.7706724947480206</v>
      </c>
      <c r="D5" t="s">
        <v>57</v>
      </c>
      <c r="E5" s="12" t="s">
        <v>181</v>
      </c>
      <c r="F5" s="2">
        <v>7.0116543359999995E-36</v>
      </c>
      <c r="G5" s="2">
        <v>7.0116543359999995E-36</v>
      </c>
    </row>
    <row r="6" spans="1:14" x14ac:dyDescent="0.25">
      <c r="A6" s="1">
        <v>1324</v>
      </c>
      <c r="B6" s="2">
        <v>24116635320</v>
      </c>
      <c r="C6" s="13">
        <f t="shared" si="0"/>
        <v>4.3090055956026383</v>
      </c>
      <c r="D6" t="s">
        <v>144</v>
      </c>
      <c r="E6" s="12" t="s">
        <v>197</v>
      </c>
      <c r="F6" s="2">
        <v>1.1832200020000001E-36</v>
      </c>
      <c r="G6" s="2">
        <v>1.1832200020000001E-36</v>
      </c>
    </row>
    <row r="7" spans="1:14" x14ac:dyDescent="0.25">
      <c r="A7" s="1">
        <v>816</v>
      </c>
      <c r="B7" s="2">
        <v>21850607220</v>
      </c>
      <c r="C7" s="13">
        <f t="shared" si="0"/>
        <v>3.9041262402061898</v>
      </c>
      <c r="D7" t="s">
        <v>107</v>
      </c>
      <c r="E7" s="12" t="s">
        <v>186</v>
      </c>
      <c r="F7" s="2">
        <v>1.0681381780000001E-9</v>
      </c>
      <c r="G7" s="2">
        <v>1.0681381780000001E-9</v>
      </c>
    </row>
    <row r="8" spans="1:14" x14ac:dyDescent="0.25">
      <c r="A8" s="1">
        <v>1403</v>
      </c>
      <c r="B8" s="1">
        <v>16347847798</v>
      </c>
      <c r="C8" s="13">
        <f t="shared" si="0"/>
        <v>2.9209285085977021</v>
      </c>
      <c r="D8" t="s">
        <v>29</v>
      </c>
      <c r="E8" s="12" t="s">
        <v>198</v>
      </c>
      <c r="F8" s="2">
        <v>1.422076887E-15</v>
      </c>
      <c r="G8" s="2">
        <v>1.422076887E-15</v>
      </c>
    </row>
    <row r="9" spans="1:14" x14ac:dyDescent="0.25">
      <c r="A9" s="1">
        <v>545</v>
      </c>
      <c r="B9" s="2">
        <v>12933678000</v>
      </c>
      <c r="C9" s="13">
        <f t="shared" si="0"/>
        <v>2.3109065644619422</v>
      </c>
      <c r="D9" t="s">
        <v>32</v>
      </c>
      <c r="E9" s="12" t="s">
        <v>180</v>
      </c>
      <c r="F9" s="2">
        <v>3.1215658479999999E-24</v>
      </c>
      <c r="G9" s="2">
        <v>3.1215658479999999E-24</v>
      </c>
    </row>
    <row r="10" spans="1:14" x14ac:dyDescent="0.25">
      <c r="A10" s="1">
        <v>414</v>
      </c>
      <c r="B10" s="1">
        <v>9954621707</v>
      </c>
      <c r="C10" s="13">
        <f t="shared" si="0"/>
        <v>1.7786279084295777</v>
      </c>
      <c r="D10" t="s">
        <v>54</v>
      </c>
      <c r="E10" s="12" t="s">
        <v>176</v>
      </c>
      <c r="F10" s="2">
        <v>5.7935384439999998E-8</v>
      </c>
      <c r="G10" s="2">
        <v>5.7935385929999999E-8</v>
      </c>
    </row>
    <row r="11" spans="1:14" x14ac:dyDescent="0.25">
      <c r="A11" s="1">
        <v>488</v>
      </c>
      <c r="B11" s="1">
        <v>9954621707</v>
      </c>
      <c r="C11" s="13">
        <f t="shared" si="0"/>
        <v>1.7786279084295777</v>
      </c>
      <c r="D11" t="s">
        <v>30</v>
      </c>
      <c r="E11" s="12" t="s">
        <v>178</v>
      </c>
      <c r="F11" s="2">
        <v>2.7893340009999998E-34</v>
      </c>
      <c r="G11" s="2">
        <v>2.7893340009999998E-34</v>
      </c>
    </row>
    <row r="12" spans="1:14" x14ac:dyDescent="0.25">
      <c r="A12" s="1">
        <v>1021</v>
      </c>
      <c r="B12" s="1">
        <v>9110083503</v>
      </c>
      <c r="C12" s="1">
        <f t="shared" si="0"/>
        <v>1.627731243183814</v>
      </c>
      <c r="D12" t="s">
        <v>63</v>
      </c>
      <c r="E12" t="s">
        <v>126</v>
      </c>
      <c r="F12" s="2">
        <v>5.2438946689999998E-36</v>
      </c>
      <c r="G12" s="2">
        <v>5.2438946689999998E-36</v>
      </c>
    </row>
    <row r="13" spans="1:14" x14ac:dyDescent="0.25">
      <c r="A13" s="1">
        <v>618</v>
      </c>
      <c r="B13" s="1">
        <v>8277306371</v>
      </c>
      <c r="C13" s="1">
        <f t="shared" si="0"/>
        <v>1.4789359707893266</v>
      </c>
      <c r="D13" t="s">
        <v>87</v>
      </c>
      <c r="E13" t="s">
        <v>88</v>
      </c>
      <c r="F13" s="2">
        <v>1.683524214E-6</v>
      </c>
      <c r="G13" s="2">
        <v>1.6835256280000001E-6</v>
      </c>
    </row>
    <row r="14" spans="1:14" x14ac:dyDescent="0.25">
      <c r="A14" s="1">
        <v>647</v>
      </c>
      <c r="B14" s="1">
        <v>8277306371</v>
      </c>
      <c r="C14" s="1">
        <f t="shared" si="0"/>
        <v>1.4789359707893266</v>
      </c>
      <c r="D14" t="s">
        <v>45</v>
      </c>
      <c r="E14" t="s">
        <v>92</v>
      </c>
      <c r="F14" s="2">
        <v>4.0712765490000003E-18</v>
      </c>
      <c r="G14" s="2">
        <v>4.0712765490000003E-18</v>
      </c>
    </row>
    <row r="15" spans="1:14" x14ac:dyDescent="0.25">
      <c r="A15" s="1">
        <v>1351</v>
      </c>
      <c r="B15" s="1">
        <v>6462878029</v>
      </c>
      <c r="C15" s="1">
        <f t="shared" si="0"/>
        <v>1.1547455613579494</v>
      </c>
      <c r="D15" t="s">
        <v>144</v>
      </c>
      <c r="E15" t="s">
        <v>164</v>
      </c>
      <c r="F15" s="2">
        <v>1.026191164E-13</v>
      </c>
      <c r="G15" s="2">
        <v>1.026191164E-13</v>
      </c>
    </row>
    <row r="16" spans="1:14" x14ac:dyDescent="0.25">
      <c r="A16" s="1">
        <v>1420</v>
      </c>
      <c r="B16" s="1">
        <v>6462878029</v>
      </c>
      <c r="C16" s="1">
        <f t="shared" si="0"/>
        <v>1.1547455613579494</v>
      </c>
      <c r="D16" t="s">
        <v>154</v>
      </c>
      <c r="E16" t="s">
        <v>168</v>
      </c>
      <c r="F16" s="2">
        <v>1.187927422E-7</v>
      </c>
      <c r="G16" s="2">
        <v>1.187927492E-7</v>
      </c>
    </row>
    <row r="17" spans="1:7" x14ac:dyDescent="0.25">
      <c r="A17" s="1">
        <v>1150</v>
      </c>
      <c r="B17" s="1">
        <v>6446540632</v>
      </c>
      <c r="C17" s="13">
        <f t="shared" si="0"/>
        <v>1.1518265001308552</v>
      </c>
      <c r="D17" t="s">
        <v>134</v>
      </c>
      <c r="E17" s="12" t="s">
        <v>195</v>
      </c>
      <c r="F17" s="2">
        <v>3.4393350530000001E-35</v>
      </c>
      <c r="G17" s="2">
        <v>3.4393350530000001E-35</v>
      </c>
    </row>
    <row r="18" spans="1:7" x14ac:dyDescent="0.25">
      <c r="A18" s="1">
        <v>939</v>
      </c>
      <c r="B18" s="1">
        <v>4426392545</v>
      </c>
      <c r="C18" s="13">
        <f t="shared" si="0"/>
        <v>0.79087940716677063</v>
      </c>
      <c r="D18" t="s">
        <v>118</v>
      </c>
      <c r="E18" s="12" t="s">
        <v>190</v>
      </c>
      <c r="F18" s="2">
        <v>4.5186503950000003E-28</v>
      </c>
      <c r="G18" s="2">
        <v>4.5186503950000003E-28</v>
      </c>
    </row>
    <row r="19" spans="1:7" x14ac:dyDescent="0.25">
      <c r="A19" s="1">
        <v>1343</v>
      </c>
      <c r="B19" s="1">
        <v>4347847798</v>
      </c>
      <c r="C19" s="1">
        <f t="shared" si="0"/>
        <v>0.77684553594728434</v>
      </c>
      <c r="D19" t="s">
        <v>158</v>
      </c>
      <c r="E19" t="s">
        <v>159</v>
      </c>
      <c r="F19" s="2">
        <v>5.459256983E-29</v>
      </c>
      <c r="G19" s="2">
        <v>5.459256983E-29</v>
      </c>
    </row>
    <row r="20" spans="1:7" x14ac:dyDescent="0.25">
      <c r="A20" s="1">
        <v>1345</v>
      </c>
      <c r="B20" s="1">
        <v>4347847798</v>
      </c>
      <c r="C20" s="1">
        <f t="shared" si="0"/>
        <v>0.77684553594728434</v>
      </c>
      <c r="D20" t="s">
        <v>160</v>
      </c>
      <c r="E20" t="s">
        <v>161</v>
      </c>
      <c r="F20" s="2">
        <v>3.3364053950000001E-6</v>
      </c>
      <c r="G20" s="2">
        <v>3.3364109330000001E-6</v>
      </c>
    </row>
    <row r="21" spans="1:7" x14ac:dyDescent="0.25">
      <c r="A21" s="1">
        <v>1346</v>
      </c>
      <c r="B21" s="1">
        <v>4347847798</v>
      </c>
      <c r="C21" s="1">
        <f t="shared" si="0"/>
        <v>0.77684553594728434</v>
      </c>
      <c r="D21" t="s">
        <v>154</v>
      </c>
      <c r="E21" t="s">
        <v>162</v>
      </c>
      <c r="F21" s="2">
        <v>5.1519377320000001E-19</v>
      </c>
      <c r="G21" s="2">
        <v>5.1519377320000001E-19</v>
      </c>
    </row>
    <row r="22" spans="1:7" x14ac:dyDescent="0.25">
      <c r="A22" s="1">
        <v>1349</v>
      </c>
      <c r="B22" s="1">
        <v>4347847798</v>
      </c>
      <c r="C22" s="1">
        <f t="shared" si="0"/>
        <v>0.77684553594728434</v>
      </c>
      <c r="D22" t="s">
        <v>144</v>
      </c>
      <c r="E22" t="s">
        <v>163</v>
      </c>
      <c r="F22" s="2">
        <v>1.3961446340000001E-10</v>
      </c>
      <c r="G22" s="2">
        <v>1.3961446340000001E-10</v>
      </c>
    </row>
    <row r="23" spans="1:7" x14ac:dyDescent="0.25">
      <c r="A23" s="1">
        <v>995</v>
      </c>
      <c r="B23" s="1">
        <v>3103616692</v>
      </c>
      <c r="C23" s="1">
        <f t="shared" si="0"/>
        <v>0.55453430857923458</v>
      </c>
      <c r="D23" t="s">
        <v>117</v>
      </c>
      <c r="E23" t="s">
        <v>124</v>
      </c>
      <c r="F23" s="2">
        <v>1.3210039000000001E-22</v>
      </c>
      <c r="G23" s="2">
        <v>1.3210039000000001E-22</v>
      </c>
    </row>
    <row r="24" spans="1:7" x14ac:dyDescent="0.25">
      <c r="A24" s="1">
        <v>1024</v>
      </c>
      <c r="B24" s="1">
        <v>3103616692</v>
      </c>
      <c r="C24" s="1">
        <f t="shared" si="0"/>
        <v>0.55453430857923458</v>
      </c>
      <c r="D24" t="s">
        <v>44</v>
      </c>
      <c r="E24" t="s">
        <v>127</v>
      </c>
      <c r="F24" s="2">
        <v>1.2446119709999999E-23</v>
      </c>
      <c r="G24" s="2">
        <v>1.2446119709999999E-23</v>
      </c>
    </row>
    <row r="25" spans="1:7" x14ac:dyDescent="0.25">
      <c r="A25" s="1">
        <v>1063</v>
      </c>
      <c r="B25" s="1">
        <v>3103616692</v>
      </c>
      <c r="C25" s="1">
        <f t="shared" si="0"/>
        <v>0.55453430857923458</v>
      </c>
      <c r="D25" t="s">
        <v>129</v>
      </c>
      <c r="E25" t="s">
        <v>130</v>
      </c>
      <c r="F25" s="2">
        <v>4.0818628740000002E-8</v>
      </c>
      <c r="G25" s="2">
        <v>4.0818629580000001E-8</v>
      </c>
    </row>
    <row r="26" spans="1:7" x14ac:dyDescent="0.25">
      <c r="A26" s="1">
        <v>943</v>
      </c>
      <c r="B26" s="1">
        <v>2718540740</v>
      </c>
      <c r="C26" s="1">
        <f t="shared" si="0"/>
        <v>0.48573140925753883</v>
      </c>
      <c r="D26" t="s">
        <v>120</v>
      </c>
      <c r="E26" s="12" t="s">
        <v>191</v>
      </c>
      <c r="F26" s="2">
        <v>1.0441624359999999E-25</v>
      </c>
      <c r="G26" s="2">
        <v>1.0441624359999999E-25</v>
      </c>
    </row>
    <row r="27" spans="1:7" x14ac:dyDescent="0.25">
      <c r="A27" s="1">
        <v>1008</v>
      </c>
      <c r="B27" s="1">
        <v>2281986543</v>
      </c>
      <c r="C27" s="1">
        <f t="shared" si="0"/>
        <v>0.40773070755530749</v>
      </c>
      <c r="D27" t="s">
        <v>44</v>
      </c>
      <c r="E27" t="s">
        <v>125</v>
      </c>
      <c r="F27" s="2">
        <v>4.1135121769999999E-13</v>
      </c>
      <c r="G27" s="2">
        <v>4.1135121769999999E-13</v>
      </c>
    </row>
    <row r="28" spans="1:7" x14ac:dyDescent="0.25">
      <c r="A28" s="1">
        <v>1065</v>
      </c>
      <c r="B28" s="1">
        <v>2281986543</v>
      </c>
      <c r="C28" s="1">
        <f t="shared" si="0"/>
        <v>0.40773070755530749</v>
      </c>
      <c r="D28" t="s">
        <v>117</v>
      </c>
      <c r="E28" t="s">
        <v>193</v>
      </c>
      <c r="F28" s="2">
        <v>6.7512570010000004E-14</v>
      </c>
      <c r="G28" s="2">
        <v>6.7512570010000004E-14</v>
      </c>
    </row>
    <row r="29" spans="1:7" x14ac:dyDescent="0.25">
      <c r="A29" s="1">
        <v>741</v>
      </c>
      <c r="B29" s="1">
        <v>2214292329</v>
      </c>
      <c r="C29" s="1">
        <f t="shared" si="0"/>
        <v>0.39563553992327805</v>
      </c>
      <c r="D29" t="s">
        <v>95</v>
      </c>
      <c r="E29" t="s">
        <v>104</v>
      </c>
      <c r="F29" s="2">
        <v>4.3484911780000001E-21</v>
      </c>
      <c r="G29" s="2">
        <v>4.3484911780000001E-21</v>
      </c>
    </row>
    <row r="30" spans="1:7" x14ac:dyDescent="0.25">
      <c r="A30" s="1">
        <v>746</v>
      </c>
      <c r="B30" s="1">
        <v>2087523138</v>
      </c>
      <c r="C30" s="1">
        <f t="shared" si="0"/>
        <v>0.37298523459996397</v>
      </c>
      <c r="D30" t="s">
        <v>105</v>
      </c>
      <c r="E30" t="s">
        <v>106</v>
      </c>
      <c r="F30" s="2">
        <v>4.2104828280000002E-15</v>
      </c>
      <c r="G30" s="2">
        <v>4.2104828280000002E-15</v>
      </c>
    </row>
    <row r="31" spans="1:7" x14ac:dyDescent="0.25">
      <c r="A31" s="1">
        <v>192</v>
      </c>
      <c r="B31" s="1">
        <v>1935947201</v>
      </c>
      <c r="C31" s="1">
        <f t="shared" si="0"/>
        <v>0.34590261913452797</v>
      </c>
      <c r="D31" t="s">
        <v>34</v>
      </c>
      <c r="E31" t="s">
        <v>35</v>
      </c>
      <c r="F31" s="2">
        <v>5.3702747409999997E-16</v>
      </c>
      <c r="G31" s="2">
        <v>5.3702747409999997E-16</v>
      </c>
    </row>
    <row r="32" spans="1:7" x14ac:dyDescent="0.25">
      <c r="A32" s="1">
        <v>786</v>
      </c>
      <c r="B32" s="1">
        <v>1795307403</v>
      </c>
      <c r="C32" s="1">
        <f t="shared" si="0"/>
        <v>0.32077400278712842</v>
      </c>
      <c r="D32" t="s">
        <v>62</v>
      </c>
      <c r="E32" t="s">
        <v>185</v>
      </c>
      <c r="F32" s="2">
        <v>2.2591647309999999E-5</v>
      </c>
      <c r="G32" s="2">
        <v>2.2591901939999999E-5</v>
      </c>
    </row>
    <row r="33" spans="1:7" x14ac:dyDescent="0.25">
      <c r="A33" s="1">
        <v>792</v>
      </c>
      <c r="B33" s="1">
        <v>1795307403</v>
      </c>
      <c r="C33" s="1">
        <f t="shared" si="0"/>
        <v>0.32077400278712842</v>
      </c>
      <c r="D33" t="s">
        <v>107</v>
      </c>
      <c r="E33" t="s">
        <v>108</v>
      </c>
      <c r="F33" s="2">
        <v>2.0042350349999999E-7</v>
      </c>
      <c r="G33" s="2">
        <v>2.0042352360000001E-7</v>
      </c>
    </row>
    <row r="34" spans="1:7" x14ac:dyDescent="0.25">
      <c r="A34" s="1">
        <v>804</v>
      </c>
      <c r="B34" s="1">
        <v>1795307403</v>
      </c>
      <c r="C34" s="1">
        <f t="shared" si="0"/>
        <v>0.32077400278712842</v>
      </c>
      <c r="D34" t="s">
        <v>109</v>
      </c>
      <c r="E34" t="s">
        <v>110</v>
      </c>
      <c r="F34" s="2">
        <v>6.449642072E-8</v>
      </c>
      <c r="G34" s="2">
        <v>6.4496422800000006E-8</v>
      </c>
    </row>
    <row r="35" spans="1:7" x14ac:dyDescent="0.25">
      <c r="A35" s="1">
        <v>818</v>
      </c>
      <c r="B35" s="1">
        <v>1795307403</v>
      </c>
      <c r="C35" s="1">
        <f t="shared" ref="C35:C66" si="1">(B35*100)/$B$135</f>
        <v>0.32077400278712842</v>
      </c>
      <c r="D35" t="s">
        <v>111</v>
      </c>
      <c r="E35" t="s">
        <v>112</v>
      </c>
      <c r="F35" s="2">
        <v>2.092019748E-18</v>
      </c>
      <c r="G35" s="2">
        <v>2.092019748E-18</v>
      </c>
    </row>
    <row r="36" spans="1:7" x14ac:dyDescent="0.25">
      <c r="A36" s="1">
        <v>1103</v>
      </c>
      <c r="B36" s="1">
        <v>1668732112</v>
      </c>
      <c r="C36" s="1">
        <f t="shared" si="1"/>
        <v>0.29815834227118082</v>
      </c>
      <c r="D36" t="s">
        <v>62</v>
      </c>
      <c r="E36" t="s">
        <v>133</v>
      </c>
      <c r="F36" s="2">
        <v>3.4899668139999997E-5</v>
      </c>
      <c r="G36" s="2">
        <v>3.4900275790000003E-5</v>
      </c>
    </row>
    <row r="37" spans="1:7" x14ac:dyDescent="0.25">
      <c r="A37" s="1">
        <v>425</v>
      </c>
      <c r="B37" s="1">
        <v>1505060675</v>
      </c>
      <c r="C37" s="1">
        <f t="shared" si="1"/>
        <v>0.26891458050610367</v>
      </c>
      <c r="D37" t="s">
        <v>53</v>
      </c>
      <c r="E37" s="12" t="s">
        <v>177</v>
      </c>
      <c r="F37" s="2">
        <v>4.51575458E-26</v>
      </c>
      <c r="G37" s="2">
        <v>4.51575458E-26</v>
      </c>
    </row>
    <row r="38" spans="1:7" x14ac:dyDescent="0.25">
      <c r="A38" s="1">
        <v>688</v>
      </c>
      <c r="B38" s="1">
        <v>1280926368</v>
      </c>
      <c r="C38" s="1">
        <f t="shared" si="1"/>
        <v>0.2288677012373119</v>
      </c>
      <c r="D38" t="s">
        <v>95</v>
      </c>
      <c r="E38" t="s">
        <v>96</v>
      </c>
      <c r="F38" s="2">
        <v>9.2971557630000001E-17</v>
      </c>
      <c r="G38" s="2">
        <v>9.2971557630000001E-17</v>
      </c>
    </row>
    <row r="39" spans="1:7" x14ac:dyDescent="0.25">
      <c r="A39" s="1">
        <v>697</v>
      </c>
      <c r="B39" s="1">
        <v>1280926368</v>
      </c>
      <c r="C39" s="1">
        <f t="shared" si="1"/>
        <v>0.2288677012373119</v>
      </c>
      <c r="D39" t="s">
        <v>97</v>
      </c>
      <c r="E39" t="s">
        <v>98</v>
      </c>
      <c r="F39" s="2">
        <v>8.4952474200000002E-16</v>
      </c>
      <c r="G39" s="2">
        <v>8.4952474200000002E-16</v>
      </c>
    </row>
    <row r="40" spans="1:7" x14ac:dyDescent="0.25">
      <c r="A40" s="1">
        <v>699</v>
      </c>
      <c r="B40" s="1">
        <v>1280926368</v>
      </c>
      <c r="C40" s="1">
        <f t="shared" si="1"/>
        <v>0.2288677012373119</v>
      </c>
      <c r="D40" t="s">
        <v>99</v>
      </c>
      <c r="E40" t="s">
        <v>100</v>
      </c>
      <c r="F40" s="1">
        <v>1.2334536260000001E-4</v>
      </c>
      <c r="G40" s="1">
        <v>1.233529533E-4</v>
      </c>
    </row>
    <row r="41" spans="1:7" x14ac:dyDescent="0.25">
      <c r="A41" s="1">
        <v>708</v>
      </c>
      <c r="B41" s="1">
        <v>1280926368</v>
      </c>
      <c r="C41" s="1">
        <f t="shared" si="1"/>
        <v>0.2288677012373119</v>
      </c>
      <c r="D41" t="s">
        <v>62</v>
      </c>
      <c r="E41" t="s">
        <v>101</v>
      </c>
      <c r="F41" s="2">
        <v>1.0142115E-17</v>
      </c>
      <c r="G41" s="2">
        <v>1.0142115E-17</v>
      </c>
    </row>
    <row r="42" spans="1:7" x14ac:dyDescent="0.25">
      <c r="A42" s="1">
        <v>606</v>
      </c>
      <c r="B42" s="1">
        <v>898560617.70000005</v>
      </c>
      <c r="C42" s="1">
        <f t="shared" si="1"/>
        <v>0.16054904335873429</v>
      </c>
      <c r="D42" t="s">
        <v>57</v>
      </c>
      <c r="E42" t="s">
        <v>85</v>
      </c>
      <c r="F42" s="2">
        <v>2.0336886809999999E-10</v>
      </c>
      <c r="G42" s="2">
        <v>2.033688682E-10</v>
      </c>
    </row>
    <row r="43" spans="1:7" x14ac:dyDescent="0.25">
      <c r="A43" s="1">
        <v>624</v>
      </c>
      <c r="B43" s="1">
        <v>898560617.70000005</v>
      </c>
      <c r="C43" s="1">
        <f t="shared" si="1"/>
        <v>0.16054904335873429</v>
      </c>
      <c r="D43" t="s">
        <v>60</v>
      </c>
      <c r="E43" t="s">
        <v>91</v>
      </c>
      <c r="F43" s="2">
        <v>2.709223657E-17</v>
      </c>
      <c r="G43" s="2">
        <v>2.709223657E-17</v>
      </c>
    </row>
    <row r="44" spans="1:7" x14ac:dyDescent="0.25">
      <c r="A44" s="1">
        <v>824</v>
      </c>
      <c r="B44" s="1">
        <v>839258599.10000002</v>
      </c>
      <c r="C44" s="1">
        <f t="shared" si="1"/>
        <v>0.14995333933172941</v>
      </c>
      <c r="D44" t="s">
        <v>111</v>
      </c>
      <c r="E44" t="s">
        <v>113</v>
      </c>
      <c r="F44" s="2">
        <v>1.2517159760000001E-11</v>
      </c>
      <c r="G44" s="2">
        <v>1.2517159760000001E-11</v>
      </c>
    </row>
    <row r="45" spans="1:7" x14ac:dyDescent="0.25">
      <c r="A45" s="1">
        <v>619</v>
      </c>
      <c r="B45" s="1">
        <v>807582371.10000002</v>
      </c>
      <c r="C45" s="1">
        <f t="shared" si="1"/>
        <v>0.14429363424068006</v>
      </c>
      <c r="D45" t="s">
        <v>71</v>
      </c>
      <c r="E45" t="s">
        <v>89</v>
      </c>
      <c r="F45" s="2">
        <v>3.2020771590000001E-6</v>
      </c>
      <c r="G45" s="2">
        <v>3.2020822740000001E-6</v>
      </c>
    </row>
    <row r="46" spans="1:7" x14ac:dyDescent="0.25">
      <c r="A46" s="1">
        <v>623</v>
      </c>
      <c r="B46" s="1">
        <v>807582371.10000002</v>
      </c>
      <c r="C46" s="1">
        <f t="shared" si="1"/>
        <v>0.14429363424068006</v>
      </c>
      <c r="D46" t="s">
        <v>57</v>
      </c>
      <c r="E46" t="s">
        <v>90</v>
      </c>
      <c r="F46" s="2">
        <v>2.4522650460000001E-12</v>
      </c>
      <c r="G46" s="2">
        <v>2.4522650460000001E-12</v>
      </c>
    </row>
    <row r="47" spans="1:7" x14ac:dyDescent="0.25">
      <c r="A47" s="1">
        <v>604</v>
      </c>
      <c r="B47" s="1">
        <v>747827955.39999998</v>
      </c>
      <c r="C47" s="1">
        <f t="shared" si="1"/>
        <v>0.13361709880375966</v>
      </c>
      <c r="D47" t="s">
        <v>57</v>
      </c>
      <c r="E47" t="s">
        <v>84</v>
      </c>
      <c r="F47" s="2">
        <v>1.2232117419999999E-21</v>
      </c>
      <c r="G47" s="2">
        <v>1.2232117419999999E-21</v>
      </c>
    </row>
    <row r="48" spans="1:7" x14ac:dyDescent="0.25">
      <c r="A48" s="1">
        <v>609</v>
      </c>
      <c r="B48" s="1">
        <v>747827955.39999998</v>
      </c>
      <c r="C48" s="1">
        <f t="shared" si="1"/>
        <v>0.13361709880375966</v>
      </c>
      <c r="D48" t="s">
        <v>60</v>
      </c>
      <c r="E48" t="s">
        <v>86</v>
      </c>
      <c r="F48" s="2">
        <v>7.5683122999999994E-12</v>
      </c>
      <c r="G48" s="2">
        <v>7.5683122999999994E-12</v>
      </c>
    </row>
    <row r="49" spans="1:7" x14ac:dyDescent="0.25">
      <c r="A49" s="1">
        <v>356</v>
      </c>
      <c r="B49" s="1">
        <v>649486851.60000002</v>
      </c>
      <c r="C49" s="1">
        <f t="shared" si="1"/>
        <v>0.11604614162299072</v>
      </c>
      <c r="D49" t="s">
        <v>43</v>
      </c>
      <c r="E49" s="12" t="s">
        <v>174</v>
      </c>
      <c r="F49" s="2">
        <v>1.2947204970000001E-22</v>
      </c>
      <c r="G49" s="2">
        <v>1.2947204970000001E-22</v>
      </c>
    </row>
    <row r="50" spans="1:7" x14ac:dyDescent="0.25">
      <c r="A50" s="1">
        <v>388</v>
      </c>
      <c r="B50" s="1">
        <v>649486851.60000002</v>
      </c>
      <c r="C50" s="1">
        <f t="shared" si="1"/>
        <v>0.11604614162299072</v>
      </c>
      <c r="D50" t="s">
        <v>48</v>
      </c>
      <c r="E50" t="s">
        <v>49</v>
      </c>
      <c r="F50" s="2">
        <v>8.3695125550000004E-7</v>
      </c>
      <c r="G50" s="2">
        <v>8.3695160569999998E-7</v>
      </c>
    </row>
    <row r="51" spans="1:7" x14ac:dyDescent="0.25">
      <c r="A51" s="1">
        <v>394</v>
      </c>
      <c r="B51" s="1">
        <v>649486851.60000002</v>
      </c>
      <c r="C51" s="1">
        <f t="shared" si="1"/>
        <v>0.11604614162299072</v>
      </c>
      <c r="D51" t="s">
        <v>46</v>
      </c>
      <c r="E51" t="s">
        <v>50</v>
      </c>
      <c r="F51" s="2">
        <v>1.144862718E-10</v>
      </c>
      <c r="G51" s="2">
        <v>1.144862718E-10</v>
      </c>
    </row>
    <row r="52" spans="1:7" x14ac:dyDescent="0.25">
      <c r="A52" s="1">
        <v>1473</v>
      </c>
      <c r="B52" s="1">
        <v>640147580.10000002</v>
      </c>
      <c r="C52" s="1">
        <f t="shared" si="1"/>
        <v>0.11437746053964827</v>
      </c>
      <c r="D52" t="s">
        <v>169</v>
      </c>
      <c r="E52" s="12" t="s">
        <v>199</v>
      </c>
      <c r="F52" s="2">
        <v>8.2632148369999997E-29</v>
      </c>
      <c r="G52" s="2">
        <v>8.2632148369999997E-29</v>
      </c>
    </row>
    <row r="53" spans="1:7" x14ac:dyDescent="0.25">
      <c r="A53" s="1">
        <v>1118</v>
      </c>
      <c r="B53" s="1">
        <v>617164051.5</v>
      </c>
      <c r="C53" s="1">
        <f t="shared" si="1"/>
        <v>0.11027091117942461</v>
      </c>
      <c r="D53" t="s">
        <v>135</v>
      </c>
      <c r="E53" t="s">
        <v>136</v>
      </c>
      <c r="F53" s="2">
        <v>6.1702255360000004E-12</v>
      </c>
      <c r="G53" s="2">
        <v>6.1702255360000004E-12</v>
      </c>
    </row>
    <row r="54" spans="1:7" x14ac:dyDescent="0.25">
      <c r="A54" s="1">
        <v>557</v>
      </c>
      <c r="B54" s="1">
        <v>585235059.29999995</v>
      </c>
      <c r="C54" s="1">
        <f t="shared" si="1"/>
        <v>0.10456604380359893</v>
      </c>
      <c r="D54" t="s">
        <v>32</v>
      </c>
      <c r="E54" t="s">
        <v>75</v>
      </c>
      <c r="F54" s="2">
        <v>3.9394013039999998E-12</v>
      </c>
      <c r="G54" s="2">
        <v>3.9394013039999998E-12</v>
      </c>
    </row>
    <row r="55" spans="1:7" x14ac:dyDescent="0.25">
      <c r="A55" s="1">
        <v>573</v>
      </c>
      <c r="B55" s="1">
        <v>585235059.29999995</v>
      </c>
      <c r="C55" s="1">
        <f t="shared" si="1"/>
        <v>0.10456604380359893</v>
      </c>
      <c r="D55" t="s">
        <v>79</v>
      </c>
      <c r="E55" t="s">
        <v>80</v>
      </c>
      <c r="F55" s="2">
        <v>2.3031426159999999E-16</v>
      </c>
      <c r="G55" s="2">
        <v>2.3031426159999999E-16</v>
      </c>
    </row>
    <row r="56" spans="1:7" x14ac:dyDescent="0.25">
      <c r="A56" s="1">
        <v>81</v>
      </c>
      <c r="B56" s="1">
        <v>484965979.69999999</v>
      </c>
      <c r="C56" s="1">
        <f t="shared" si="1"/>
        <v>8.6650608282458172E-2</v>
      </c>
      <c r="D56" t="s">
        <v>4</v>
      </c>
      <c r="E56" t="s">
        <v>5</v>
      </c>
      <c r="F56" s="2">
        <v>1.7187374600000001E-15</v>
      </c>
      <c r="G56" s="2">
        <v>1.7187374600000001E-15</v>
      </c>
    </row>
    <row r="57" spans="1:7" x14ac:dyDescent="0.25">
      <c r="A57" s="1">
        <v>82</v>
      </c>
      <c r="B57" s="1">
        <v>484965979.69999999</v>
      </c>
      <c r="C57" s="1">
        <f t="shared" si="1"/>
        <v>8.6650608282458172E-2</v>
      </c>
      <c r="D57" t="s">
        <v>6</v>
      </c>
      <c r="E57" t="s">
        <v>7</v>
      </c>
      <c r="F57" s="2">
        <v>2.8943428029999999E-7</v>
      </c>
      <c r="G57" s="2">
        <v>2.8943432209999999E-7</v>
      </c>
    </row>
    <row r="58" spans="1:7" x14ac:dyDescent="0.25">
      <c r="A58" s="1">
        <v>88</v>
      </c>
      <c r="B58" s="1">
        <v>484965979.69999999</v>
      </c>
      <c r="C58" s="1">
        <f t="shared" si="1"/>
        <v>8.6650608282458172E-2</v>
      </c>
      <c r="D58" t="s">
        <v>8</v>
      </c>
      <c r="E58" t="s">
        <v>9</v>
      </c>
      <c r="F58" s="2">
        <v>3.1700200939999998E-8</v>
      </c>
      <c r="G58" s="2">
        <v>3.170020144E-8</v>
      </c>
    </row>
    <row r="59" spans="1:7" x14ac:dyDescent="0.25">
      <c r="A59" s="1">
        <v>98</v>
      </c>
      <c r="B59" s="1">
        <v>484965979.69999999</v>
      </c>
      <c r="C59" s="1">
        <f t="shared" si="1"/>
        <v>8.6650608282458172E-2</v>
      </c>
      <c r="D59" t="s">
        <v>14</v>
      </c>
      <c r="E59" t="s">
        <v>15</v>
      </c>
      <c r="F59" s="1">
        <v>2.0528441139999998E-3</v>
      </c>
      <c r="G59" s="1">
        <v>2.0549493519999998E-3</v>
      </c>
    </row>
    <row r="60" spans="1:7" x14ac:dyDescent="0.25">
      <c r="A60" s="1">
        <v>111</v>
      </c>
      <c r="B60" s="1">
        <v>484965979.69999999</v>
      </c>
      <c r="C60" s="1">
        <f t="shared" si="1"/>
        <v>8.6650608282458172E-2</v>
      </c>
      <c r="D60" t="s">
        <v>17</v>
      </c>
      <c r="E60" t="s">
        <v>18</v>
      </c>
      <c r="F60" s="1">
        <v>2.262517636E-4</v>
      </c>
      <c r="G60" s="1">
        <v>2.2627736109999999E-4</v>
      </c>
    </row>
    <row r="61" spans="1:7" x14ac:dyDescent="0.25">
      <c r="A61" s="1">
        <v>117</v>
      </c>
      <c r="B61" s="1">
        <v>484965979.69999999</v>
      </c>
      <c r="C61" s="1">
        <f t="shared" si="1"/>
        <v>8.6650608282458172E-2</v>
      </c>
      <c r="D61" t="s">
        <v>23</v>
      </c>
      <c r="E61" t="s">
        <v>24</v>
      </c>
      <c r="F61" s="2">
        <v>9.7551623030000004E-7</v>
      </c>
      <c r="G61" s="2">
        <v>9.7551670499999995E-7</v>
      </c>
    </row>
    <row r="62" spans="1:7" x14ac:dyDescent="0.25">
      <c r="A62" s="1">
        <v>129</v>
      </c>
      <c r="B62" s="1">
        <v>484965979.69999999</v>
      </c>
      <c r="C62" s="1">
        <f t="shared" si="1"/>
        <v>8.6650608282458172E-2</v>
      </c>
      <c r="D62" t="s">
        <v>26</v>
      </c>
      <c r="E62" t="s">
        <v>27</v>
      </c>
      <c r="F62" s="2">
        <v>4.206518724E-6</v>
      </c>
      <c r="G62" s="2">
        <v>4.2065275520000003E-6</v>
      </c>
    </row>
    <row r="63" spans="1:7" x14ac:dyDescent="0.25">
      <c r="A63" s="1">
        <v>473</v>
      </c>
      <c r="B63" s="1">
        <v>478194153.39999998</v>
      </c>
      <c r="C63" s="1">
        <f t="shared" si="1"/>
        <v>8.5440661827160147E-2</v>
      </c>
      <c r="D63" t="s">
        <v>30</v>
      </c>
      <c r="E63" t="s">
        <v>67</v>
      </c>
      <c r="F63" s="2">
        <v>5.249880734E-25</v>
      </c>
      <c r="G63" s="2">
        <v>5.249880734E-25</v>
      </c>
    </row>
    <row r="64" spans="1:7" x14ac:dyDescent="0.25">
      <c r="A64" s="1">
        <v>494</v>
      </c>
      <c r="B64" s="1">
        <v>478194153.39999998</v>
      </c>
      <c r="C64" s="1">
        <f t="shared" si="1"/>
        <v>8.5440661827160147E-2</v>
      </c>
      <c r="D64" t="s">
        <v>33</v>
      </c>
      <c r="E64" t="s">
        <v>70</v>
      </c>
      <c r="F64" s="2">
        <v>1.8721566290000001E-20</v>
      </c>
      <c r="G64" s="2">
        <v>1.8721566290000001E-20</v>
      </c>
    </row>
    <row r="65" spans="1:7" x14ac:dyDescent="0.25">
      <c r="A65" s="1">
        <v>1243</v>
      </c>
      <c r="B65" s="1">
        <v>430997974.19999999</v>
      </c>
      <c r="C65" s="1">
        <f t="shared" si="1"/>
        <v>7.7007951477420331E-2</v>
      </c>
      <c r="D65" t="s">
        <v>62</v>
      </c>
      <c r="E65" t="s">
        <v>145</v>
      </c>
      <c r="F65" s="2">
        <v>5.583447775E-6</v>
      </c>
      <c r="G65" s="2">
        <v>5.5834633279999999E-6</v>
      </c>
    </row>
    <row r="66" spans="1:7" x14ac:dyDescent="0.25">
      <c r="A66" s="1">
        <v>1085</v>
      </c>
      <c r="B66" s="1">
        <v>425299933.89999998</v>
      </c>
      <c r="C66" s="1">
        <f t="shared" si="1"/>
        <v>7.5989862212028178E-2</v>
      </c>
      <c r="D66" t="s">
        <v>132</v>
      </c>
      <c r="E66" s="12" t="s">
        <v>194</v>
      </c>
      <c r="F66" s="2">
        <v>5.5263657219999997E-33</v>
      </c>
      <c r="G66" s="2">
        <v>5.5263657219999997E-33</v>
      </c>
    </row>
    <row r="67" spans="1:7" x14ac:dyDescent="0.25">
      <c r="A67" s="1">
        <v>564</v>
      </c>
      <c r="B67" s="1">
        <v>420585872.69999999</v>
      </c>
      <c r="C67" s="1">
        <f t="shared" ref="C67:C98" si="2">(B67*100)/$B$135</f>
        <v>7.5147584016115515E-2</v>
      </c>
      <c r="D67" t="s">
        <v>32</v>
      </c>
      <c r="E67" t="s">
        <v>76</v>
      </c>
      <c r="F67" s="2">
        <v>7.2727628839999994E-15</v>
      </c>
      <c r="G67" s="2">
        <v>7.2727628839999994E-15</v>
      </c>
    </row>
    <row r="68" spans="1:7" x14ac:dyDescent="0.25">
      <c r="A68" s="1">
        <v>570</v>
      </c>
      <c r="B68" s="1">
        <v>420585872.69999999</v>
      </c>
      <c r="C68" s="1">
        <f t="shared" si="2"/>
        <v>7.5147584016115515E-2</v>
      </c>
      <c r="D68" t="s">
        <v>77</v>
      </c>
      <c r="E68" t="s">
        <v>78</v>
      </c>
      <c r="F68" s="2">
        <v>6.0433791909999996E-7</v>
      </c>
      <c r="G68" s="2">
        <v>6.0433810130000003E-7</v>
      </c>
    </row>
    <row r="69" spans="1:7" x14ac:dyDescent="0.25">
      <c r="A69" s="1">
        <v>1046</v>
      </c>
      <c r="B69" s="1">
        <v>407286901.19999999</v>
      </c>
      <c r="C69" s="1">
        <f t="shared" si="2"/>
        <v>7.2771409153872743E-2</v>
      </c>
      <c r="D69" t="s">
        <v>128</v>
      </c>
      <c r="E69" s="12" t="s">
        <v>192</v>
      </c>
      <c r="F69" s="2">
        <v>1.5634103030000001E-37</v>
      </c>
      <c r="G69" s="2">
        <v>1.5634103030000001E-37</v>
      </c>
    </row>
    <row r="70" spans="1:7" x14ac:dyDescent="0.25">
      <c r="A70" s="1">
        <v>471</v>
      </c>
      <c r="B70" s="1">
        <v>359594142.10000002</v>
      </c>
      <c r="C70" s="1">
        <f t="shared" si="2"/>
        <v>6.4249973095120386E-2</v>
      </c>
      <c r="D70" t="s">
        <v>30</v>
      </c>
      <c r="E70" t="s">
        <v>66</v>
      </c>
      <c r="F70" s="2">
        <v>8.6505146280000004E-19</v>
      </c>
      <c r="G70" s="2">
        <v>8.6505146280000004E-19</v>
      </c>
    </row>
    <row r="71" spans="1:7" x14ac:dyDescent="0.25">
      <c r="A71" s="1">
        <v>486</v>
      </c>
      <c r="B71" s="1">
        <v>359594142.10000002</v>
      </c>
      <c r="C71" s="1">
        <f t="shared" si="2"/>
        <v>6.4249973095120386E-2</v>
      </c>
      <c r="D71" t="s">
        <v>33</v>
      </c>
      <c r="E71" t="s">
        <v>69</v>
      </c>
      <c r="F71" s="2">
        <v>7.3242685620000001E-20</v>
      </c>
      <c r="G71" s="2">
        <v>7.3242685620000001E-20</v>
      </c>
    </row>
    <row r="72" spans="1:7" x14ac:dyDescent="0.25">
      <c r="A72" s="1">
        <v>89</v>
      </c>
      <c r="B72" s="1">
        <v>349852663.30000001</v>
      </c>
      <c r="C72" s="1">
        <f t="shared" si="2"/>
        <v>6.2509428193160799E-2</v>
      </c>
      <c r="D72" t="s">
        <v>4</v>
      </c>
      <c r="E72" t="s">
        <v>10</v>
      </c>
      <c r="F72" s="2">
        <v>2.2276250350000001E-20</v>
      </c>
      <c r="G72" s="2">
        <v>2.2276250350000001E-20</v>
      </c>
    </row>
    <row r="73" spans="1:7" x14ac:dyDescent="0.25">
      <c r="A73" s="1">
        <v>96</v>
      </c>
      <c r="B73" s="1">
        <v>349852663.30000001</v>
      </c>
      <c r="C73" s="1">
        <f t="shared" si="2"/>
        <v>6.2509428193160799E-2</v>
      </c>
      <c r="D73" t="s">
        <v>11</v>
      </c>
      <c r="E73" t="s">
        <v>13</v>
      </c>
      <c r="F73" s="2">
        <v>3.9281234840000001E-16</v>
      </c>
      <c r="G73" s="2">
        <v>3.9281234840000001E-16</v>
      </c>
    </row>
    <row r="74" spans="1:7" x14ac:dyDescent="0.25">
      <c r="A74" s="1">
        <v>114</v>
      </c>
      <c r="B74" s="1">
        <v>349852663.30000001</v>
      </c>
      <c r="C74" s="1">
        <f t="shared" si="2"/>
        <v>6.2509428193160799E-2</v>
      </c>
      <c r="D74" t="s">
        <v>19</v>
      </c>
      <c r="E74" t="s">
        <v>20</v>
      </c>
      <c r="F74" s="2">
        <v>4.681171519E-8</v>
      </c>
      <c r="G74" s="2">
        <v>4.6811716289999998E-8</v>
      </c>
    </row>
    <row r="75" spans="1:7" x14ac:dyDescent="0.25">
      <c r="A75" s="1">
        <v>115</v>
      </c>
      <c r="B75" s="1">
        <v>349852663.30000001</v>
      </c>
      <c r="C75" s="1">
        <f t="shared" si="2"/>
        <v>6.2509428193160799E-2</v>
      </c>
      <c r="D75" t="s">
        <v>21</v>
      </c>
      <c r="E75" t="s">
        <v>22</v>
      </c>
      <c r="F75" s="2">
        <v>1.1236348650000001E-6</v>
      </c>
      <c r="G75" s="2">
        <v>1.123635495E-6</v>
      </c>
    </row>
    <row r="76" spans="1:7" x14ac:dyDescent="0.25">
      <c r="A76" s="1">
        <v>1137</v>
      </c>
      <c r="B76" s="1">
        <v>317164051.5</v>
      </c>
      <c r="C76" s="1">
        <f t="shared" si="2"/>
        <v>5.6668836863164179E-2</v>
      </c>
      <c r="D76" t="s">
        <v>139</v>
      </c>
      <c r="E76" t="s">
        <v>140</v>
      </c>
      <c r="F76" s="2">
        <v>1.18544115E-11</v>
      </c>
      <c r="G76" s="2">
        <v>1.18544115E-11</v>
      </c>
    </row>
    <row r="77" spans="1:7" x14ac:dyDescent="0.25">
      <c r="A77" s="1">
        <v>533</v>
      </c>
      <c r="B77" s="1">
        <v>316428626.30000001</v>
      </c>
      <c r="C77" s="1">
        <f t="shared" si="2"/>
        <v>5.6537435809082673E-2</v>
      </c>
      <c r="D77" t="s">
        <v>74</v>
      </c>
      <c r="E77" s="12" t="s">
        <v>179</v>
      </c>
      <c r="F77" s="2">
        <v>2.241880678E-32</v>
      </c>
      <c r="G77" s="2">
        <v>2.241880678E-32</v>
      </c>
    </row>
    <row r="78" spans="1:7" x14ac:dyDescent="0.25">
      <c r="A78" s="1">
        <v>725</v>
      </c>
      <c r="B78" s="1">
        <v>304846820.60000002</v>
      </c>
      <c r="C78" s="1">
        <f t="shared" si="2"/>
        <v>5.4468073109589718E-2</v>
      </c>
      <c r="D78" t="s">
        <v>95</v>
      </c>
      <c r="E78" t="s">
        <v>102</v>
      </c>
      <c r="F78" s="2">
        <v>5.6746937970000004E-20</v>
      </c>
      <c r="G78" s="2">
        <v>5.6746937970000004E-20</v>
      </c>
    </row>
    <row r="79" spans="1:7" x14ac:dyDescent="0.25">
      <c r="A79" s="1">
        <v>728</v>
      </c>
      <c r="B79" s="1">
        <v>304846820.60000002</v>
      </c>
      <c r="C79" s="1">
        <f t="shared" si="2"/>
        <v>5.4468073109589718E-2</v>
      </c>
      <c r="D79" t="s">
        <v>62</v>
      </c>
      <c r="E79" t="s">
        <v>103</v>
      </c>
      <c r="F79" s="2">
        <v>1.061120495E-22</v>
      </c>
      <c r="G79" s="2">
        <v>1.061120495E-22</v>
      </c>
    </row>
    <row r="80" spans="1:7" x14ac:dyDescent="0.25">
      <c r="A80" s="1">
        <v>476</v>
      </c>
      <c r="B80" s="1">
        <v>281541269.60000002</v>
      </c>
      <c r="C80" s="1">
        <f t="shared" si="2"/>
        <v>5.0303986853978397E-2</v>
      </c>
      <c r="D80" t="s">
        <v>30</v>
      </c>
      <c r="E80" t="s">
        <v>68</v>
      </c>
      <c r="F80" s="2">
        <v>4.0218566379999996E-12</v>
      </c>
      <c r="G80" s="2">
        <v>4.0218566379999996E-12</v>
      </c>
    </row>
    <row r="81" spans="1:7" x14ac:dyDescent="0.25">
      <c r="A81" s="1">
        <v>313</v>
      </c>
      <c r="B81" s="1">
        <v>280774269.89999998</v>
      </c>
      <c r="C81" s="1">
        <f t="shared" si="2"/>
        <v>5.0166944270911881E-2</v>
      </c>
      <c r="D81" t="s">
        <v>28</v>
      </c>
      <c r="E81" t="s">
        <v>41</v>
      </c>
      <c r="F81" s="2">
        <v>9.0680228230000003E-10</v>
      </c>
      <c r="G81" s="2">
        <v>9.0680228269999996E-10</v>
      </c>
    </row>
    <row r="82" spans="1:7" x14ac:dyDescent="0.25">
      <c r="A82" s="1">
        <v>663</v>
      </c>
      <c r="B82" s="1">
        <v>258259727.09999999</v>
      </c>
      <c r="C82" s="1">
        <f t="shared" si="2"/>
        <v>4.6144190283037803E-2</v>
      </c>
      <c r="D82" t="s">
        <v>94</v>
      </c>
      <c r="E82" s="12" t="s">
        <v>182</v>
      </c>
      <c r="F82" s="2">
        <v>1.115505777E-5</v>
      </c>
      <c r="G82" s="2">
        <v>1.115511992E-5</v>
      </c>
    </row>
    <row r="83" spans="1:7" x14ac:dyDescent="0.25">
      <c r="A83" s="1">
        <v>1156</v>
      </c>
      <c r="B83" s="1">
        <v>244354420.90000001</v>
      </c>
      <c r="C83" s="1">
        <f t="shared" si="2"/>
        <v>4.3659679428628612E-2</v>
      </c>
      <c r="D83" t="s">
        <v>141</v>
      </c>
      <c r="E83" s="12" t="s">
        <v>196</v>
      </c>
      <c r="F83" s="2">
        <v>1.571813625E-12</v>
      </c>
      <c r="G83" s="2">
        <v>1.571813625E-12</v>
      </c>
    </row>
    <row r="84" spans="1:7" x14ac:dyDescent="0.25">
      <c r="A84" s="1">
        <v>1284</v>
      </c>
      <c r="B84" s="1">
        <v>237494361.19999999</v>
      </c>
      <c r="C84" s="1">
        <f t="shared" si="2"/>
        <v>4.2433967995784E-2</v>
      </c>
      <c r="D84" t="s">
        <v>144</v>
      </c>
      <c r="E84" t="s">
        <v>148</v>
      </c>
      <c r="F84" s="2">
        <v>4.917118995E-11</v>
      </c>
      <c r="G84" s="2">
        <v>4.917118995E-11</v>
      </c>
    </row>
    <row r="85" spans="1:7" x14ac:dyDescent="0.25">
      <c r="A85" s="1">
        <v>1357</v>
      </c>
      <c r="B85" s="1">
        <v>222546413.80000001</v>
      </c>
      <c r="C85" s="1">
        <f t="shared" si="2"/>
        <v>3.9763164704416161E-2</v>
      </c>
      <c r="D85" t="s">
        <v>158</v>
      </c>
      <c r="E85" t="s">
        <v>166</v>
      </c>
      <c r="F85" s="2">
        <v>8.2473029269999999E-6</v>
      </c>
      <c r="G85" s="2">
        <v>8.2473369329999998E-6</v>
      </c>
    </row>
    <row r="86" spans="1:7" x14ac:dyDescent="0.25">
      <c r="A86" s="1">
        <v>1362</v>
      </c>
      <c r="B86" s="1">
        <v>222546413.80000001</v>
      </c>
      <c r="C86" s="1">
        <f t="shared" si="2"/>
        <v>3.9763164704416161E-2</v>
      </c>
      <c r="D86" t="s">
        <v>154</v>
      </c>
      <c r="E86" t="s">
        <v>167</v>
      </c>
      <c r="F86" s="2">
        <v>3.375777186E-12</v>
      </c>
      <c r="G86" s="2">
        <v>3.375777186E-12</v>
      </c>
    </row>
    <row r="87" spans="1:7" x14ac:dyDescent="0.25">
      <c r="A87" s="1">
        <v>837</v>
      </c>
      <c r="B87" s="1">
        <v>220068232.30000001</v>
      </c>
      <c r="C87" s="1">
        <f t="shared" si="2"/>
        <v>3.9320379141308884E-2</v>
      </c>
      <c r="D87" t="s">
        <v>42</v>
      </c>
      <c r="E87" s="12" t="s">
        <v>188</v>
      </c>
      <c r="F87" s="2">
        <v>2.0011718339999999E-16</v>
      </c>
      <c r="G87" s="2">
        <v>2.0011718339999999E-16</v>
      </c>
    </row>
    <row r="88" spans="1:7" x14ac:dyDescent="0.25">
      <c r="A88" s="1">
        <v>962</v>
      </c>
      <c r="B88" s="1">
        <v>219090717.30000001</v>
      </c>
      <c r="C88" s="1">
        <f t="shared" si="2"/>
        <v>3.9145723035724687E-2</v>
      </c>
      <c r="D88" t="s">
        <v>118</v>
      </c>
      <c r="E88" t="s">
        <v>122</v>
      </c>
      <c r="F88" s="2">
        <v>2.36914382E-6</v>
      </c>
      <c r="G88" s="2">
        <v>2.3691466259999998E-6</v>
      </c>
    </row>
    <row r="89" spans="1:7" x14ac:dyDescent="0.25">
      <c r="A89" s="1">
        <v>858</v>
      </c>
      <c r="B89" s="1">
        <v>218933856</v>
      </c>
      <c r="C89" s="1">
        <f t="shared" si="2"/>
        <v>3.9117696065524871E-2</v>
      </c>
      <c r="D89" t="s">
        <v>116</v>
      </c>
      <c r="E89" s="12" t="s">
        <v>189</v>
      </c>
      <c r="F89" s="2">
        <v>1.2506182790000001E-18</v>
      </c>
      <c r="G89" s="2">
        <v>1.2506182790000001E-18</v>
      </c>
    </row>
    <row r="90" spans="1:7" x14ac:dyDescent="0.25">
      <c r="A90" s="1">
        <v>433</v>
      </c>
      <c r="B90" s="1">
        <v>202659853.69999999</v>
      </c>
      <c r="C90" s="1">
        <f t="shared" si="2"/>
        <v>3.620996179649956E-2</v>
      </c>
      <c r="D90" t="s">
        <v>57</v>
      </c>
      <c r="E90" t="s">
        <v>58</v>
      </c>
      <c r="F90" s="2">
        <v>5.9509060800000003E-29</v>
      </c>
      <c r="G90" s="2">
        <v>5.9509060800000003E-29</v>
      </c>
    </row>
    <row r="91" spans="1:7" x14ac:dyDescent="0.25">
      <c r="A91" s="1">
        <v>444</v>
      </c>
      <c r="B91" s="1">
        <v>202659853.69999999</v>
      </c>
      <c r="C91" s="1">
        <f t="shared" si="2"/>
        <v>3.620996179649956E-2</v>
      </c>
      <c r="D91" t="s">
        <v>60</v>
      </c>
      <c r="E91" t="s">
        <v>61</v>
      </c>
      <c r="F91" s="1">
        <v>1.1777304520000001E-4</v>
      </c>
      <c r="G91" s="1">
        <v>1.1777998069999999E-4</v>
      </c>
    </row>
    <row r="92" spans="1:7" x14ac:dyDescent="0.25">
      <c r="A92" s="1">
        <v>398</v>
      </c>
      <c r="B92" s="1">
        <v>199223757.40000001</v>
      </c>
      <c r="C92" s="1">
        <f t="shared" si="2"/>
        <v>3.5596022165731468E-2</v>
      </c>
      <c r="D92" t="s">
        <v>33</v>
      </c>
      <c r="E92" t="s">
        <v>51</v>
      </c>
      <c r="F92" s="2">
        <v>2.2582661719999999E-19</v>
      </c>
      <c r="G92" s="2">
        <v>2.2582661719999999E-19</v>
      </c>
    </row>
    <row r="93" spans="1:7" x14ac:dyDescent="0.25">
      <c r="A93" s="1">
        <v>402</v>
      </c>
      <c r="B93" s="1">
        <v>199223757.40000001</v>
      </c>
      <c r="C93" s="1">
        <f t="shared" si="2"/>
        <v>3.5596022165731468E-2</v>
      </c>
      <c r="D93" t="s">
        <v>30</v>
      </c>
      <c r="E93" t="s">
        <v>52</v>
      </c>
      <c r="F93" s="2">
        <v>2.3946899220000001E-9</v>
      </c>
      <c r="G93" s="2">
        <v>2.3946899250000001E-9</v>
      </c>
    </row>
    <row r="94" spans="1:7" x14ac:dyDescent="0.25">
      <c r="A94" s="1">
        <v>971</v>
      </c>
      <c r="B94" s="1">
        <v>198725921.69999999</v>
      </c>
      <c r="C94" s="1">
        <f t="shared" si="2"/>
        <v>3.5507072078435842E-2</v>
      </c>
      <c r="D94" t="s">
        <v>118</v>
      </c>
      <c r="E94" t="s">
        <v>123</v>
      </c>
      <c r="F94" s="1">
        <v>2.2264809939999998E-3</v>
      </c>
      <c r="G94" s="1">
        <v>2.2289631609999998E-3</v>
      </c>
    </row>
    <row r="95" spans="1:7" x14ac:dyDescent="0.25">
      <c r="A95" s="1">
        <v>1127</v>
      </c>
      <c r="B95" s="1">
        <v>198563551.69999999</v>
      </c>
      <c r="C95" s="1">
        <f t="shared" si="2"/>
        <v>3.5478060849080076E-2</v>
      </c>
      <c r="D95" t="s">
        <v>134</v>
      </c>
      <c r="E95" t="s">
        <v>137</v>
      </c>
      <c r="F95" s="2">
        <v>7.5533318659999997E-9</v>
      </c>
      <c r="G95" s="2">
        <v>7.5533318940000006E-9</v>
      </c>
    </row>
    <row r="96" spans="1:7" x14ac:dyDescent="0.25">
      <c r="A96" s="1">
        <v>1160</v>
      </c>
      <c r="B96" s="1">
        <v>189669198.80000001</v>
      </c>
      <c r="C96" s="1">
        <f t="shared" si="2"/>
        <v>3.3888874965277253E-2</v>
      </c>
      <c r="D96" t="s">
        <v>142</v>
      </c>
      <c r="E96" t="s">
        <v>143</v>
      </c>
      <c r="F96" s="2">
        <v>3.0729146280000002E-13</v>
      </c>
      <c r="G96" s="2">
        <v>3.0729146280000002E-13</v>
      </c>
    </row>
    <row r="97" spans="1:7" x14ac:dyDescent="0.25">
      <c r="A97" s="1">
        <v>312</v>
      </c>
      <c r="B97" s="1">
        <v>185323808.5</v>
      </c>
      <c r="C97" s="1">
        <f t="shared" si="2"/>
        <v>3.3112468519298062E-2</v>
      </c>
      <c r="D97" t="s">
        <v>39</v>
      </c>
      <c r="E97" t="s">
        <v>40</v>
      </c>
      <c r="F97" s="1">
        <v>2.5892169980000002E-4</v>
      </c>
      <c r="G97" s="1">
        <v>2.5895522410000001E-4</v>
      </c>
    </row>
    <row r="98" spans="1:7" x14ac:dyDescent="0.25">
      <c r="A98" s="1">
        <v>93</v>
      </c>
      <c r="B98" s="1">
        <v>183897242</v>
      </c>
      <c r="C98" s="1">
        <f t="shared" si="2"/>
        <v>3.2857578774131105E-2</v>
      </c>
      <c r="D98" t="s">
        <v>11</v>
      </c>
      <c r="E98" t="s">
        <v>12</v>
      </c>
      <c r="F98" s="2">
        <v>2.427227462E-19</v>
      </c>
      <c r="G98" s="2">
        <v>2.427227462E-19</v>
      </c>
    </row>
    <row r="99" spans="1:7" x14ac:dyDescent="0.25">
      <c r="A99" s="1">
        <v>108</v>
      </c>
      <c r="B99" s="1">
        <v>183897242</v>
      </c>
      <c r="C99" s="1">
        <f t="shared" ref="C99:C130" si="3">(B99*100)/$B$135</f>
        <v>3.2857578774131105E-2</v>
      </c>
      <c r="D99" t="s">
        <v>4</v>
      </c>
      <c r="E99" t="s">
        <v>16</v>
      </c>
      <c r="F99" s="2">
        <v>4.8621576789999997E-21</v>
      </c>
      <c r="G99" s="2">
        <v>4.8621576789999997E-21</v>
      </c>
    </row>
    <row r="100" spans="1:7" x14ac:dyDescent="0.25">
      <c r="A100" s="1">
        <v>128</v>
      </c>
      <c r="B100" s="1">
        <v>183897242</v>
      </c>
      <c r="C100" s="1">
        <f t="shared" si="3"/>
        <v>3.2857578774131105E-2</v>
      </c>
      <c r="D100" t="s">
        <v>19</v>
      </c>
      <c r="E100" t="s">
        <v>25</v>
      </c>
      <c r="F100" s="2">
        <v>8.5285101360000004E-5</v>
      </c>
      <c r="G100" s="2">
        <v>8.5288730469999999E-5</v>
      </c>
    </row>
    <row r="101" spans="1:7" x14ac:dyDescent="0.25">
      <c r="A101" s="1">
        <v>588</v>
      </c>
      <c r="B101" s="1">
        <v>182998171.69999999</v>
      </c>
      <c r="C101" s="1">
        <f t="shared" si="3"/>
        <v>3.2696938664010626E-2</v>
      </c>
      <c r="D101" t="s">
        <v>45</v>
      </c>
      <c r="E101" t="s">
        <v>82</v>
      </c>
      <c r="F101" s="1">
        <v>1.181005803E-4</v>
      </c>
      <c r="G101" s="1">
        <v>1.181075544E-4</v>
      </c>
    </row>
    <row r="102" spans="1:7" x14ac:dyDescent="0.25">
      <c r="A102" s="1">
        <v>1128</v>
      </c>
      <c r="B102" s="1">
        <v>159091398.80000001</v>
      </c>
      <c r="C102" s="1">
        <f t="shared" si="3"/>
        <v>2.8425429938518092E-2</v>
      </c>
      <c r="D102" t="s">
        <v>134</v>
      </c>
      <c r="E102" t="s">
        <v>138</v>
      </c>
      <c r="F102" s="2">
        <v>1.6067834270000001E-17</v>
      </c>
      <c r="G102" s="2">
        <v>1.6067834270000001E-17</v>
      </c>
    </row>
    <row r="103" spans="1:7" x14ac:dyDescent="0.25">
      <c r="A103" s="1">
        <v>825</v>
      </c>
      <c r="B103" s="1">
        <v>155434119.19999999</v>
      </c>
      <c r="C103" s="1">
        <f t="shared" si="3"/>
        <v>2.7771970695469609E-2</v>
      </c>
      <c r="D103" t="s">
        <v>114</v>
      </c>
      <c r="E103" s="12" t="s">
        <v>187</v>
      </c>
      <c r="F103" s="2">
        <v>1.394401194E-29</v>
      </c>
      <c r="G103" s="2">
        <v>1.394401194E-29</v>
      </c>
    </row>
    <row r="104" spans="1:7" x14ac:dyDescent="0.25">
      <c r="A104" s="1">
        <v>1477</v>
      </c>
      <c r="B104" s="1">
        <v>152416081.80000001</v>
      </c>
      <c r="C104" s="1">
        <f t="shared" si="3"/>
        <v>2.7232727145456104E-2</v>
      </c>
      <c r="D104" t="s">
        <v>169</v>
      </c>
      <c r="E104" s="12" t="s">
        <v>200</v>
      </c>
      <c r="F104" s="2">
        <v>1.919214543E-26</v>
      </c>
      <c r="G104" s="2">
        <v>1.919214543E-26</v>
      </c>
    </row>
    <row r="105" spans="1:7" x14ac:dyDescent="0.25">
      <c r="A105" s="1">
        <v>276</v>
      </c>
      <c r="B105" s="1">
        <v>133618731.5</v>
      </c>
      <c r="C105" s="1">
        <f t="shared" si="3"/>
        <v>2.3874137253024834E-2</v>
      </c>
      <c r="D105" t="s">
        <v>37</v>
      </c>
      <c r="E105" t="s">
        <v>38</v>
      </c>
      <c r="F105" s="1">
        <v>8.0926807379999993E-3</v>
      </c>
      <c r="G105" s="1">
        <v>8.1256040269999993E-3</v>
      </c>
    </row>
    <row r="106" spans="1:7" x14ac:dyDescent="0.25">
      <c r="A106" s="1">
        <v>1292</v>
      </c>
      <c r="B106" s="1">
        <v>127554059.7</v>
      </c>
      <c r="C106" s="1">
        <f t="shared" si="3"/>
        <v>2.2790540624600404E-2</v>
      </c>
      <c r="D106" t="s">
        <v>144</v>
      </c>
      <c r="E106" t="s">
        <v>149</v>
      </c>
      <c r="F106" s="2">
        <v>5.3143416000000002E-17</v>
      </c>
      <c r="G106" s="2">
        <v>5.3143416000000002E-17</v>
      </c>
    </row>
    <row r="107" spans="1:7" x14ac:dyDescent="0.25">
      <c r="A107" s="1">
        <v>911</v>
      </c>
      <c r="B107" s="1">
        <v>126590653.90000001</v>
      </c>
      <c r="C107" s="1">
        <f t="shared" si="3"/>
        <v>2.2618405460306013E-2</v>
      </c>
      <c r="D107" t="s">
        <v>120</v>
      </c>
      <c r="E107" t="s">
        <v>121</v>
      </c>
      <c r="F107" s="2">
        <v>4.1753613449999998E-15</v>
      </c>
      <c r="G107" s="2">
        <v>4.1753613449999998E-15</v>
      </c>
    </row>
    <row r="108" spans="1:7" x14ac:dyDescent="0.25">
      <c r="A108" s="1">
        <v>495</v>
      </c>
      <c r="B108" s="1">
        <v>124803802.3</v>
      </c>
      <c r="C108" s="1">
        <f t="shared" si="3"/>
        <v>2.2299142286121586E-2</v>
      </c>
      <c r="D108" t="s">
        <v>71</v>
      </c>
      <c r="E108" t="s">
        <v>72</v>
      </c>
      <c r="F108" s="2">
        <v>1.098952835E-14</v>
      </c>
      <c r="G108" s="2">
        <v>1.098952835E-14</v>
      </c>
    </row>
    <row r="109" spans="1:7" x14ac:dyDescent="0.25">
      <c r="A109" s="1">
        <v>500</v>
      </c>
      <c r="B109" s="1">
        <v>124803802.3</v>
      </c>
      <c r="C109" s="1">
        <f t="shared" si="3"/>
        <v>2.2299142286121586E-2</v>
      </c>
      <c r="D109" t="s">
        <v>57</v>
      </c>
      <c r="E109" t="s">
        <v>73</v>
      </c>
      <c r="F109" s="2">
        <v>3.484674717E-9</v>
      </c>
      <c r="G109" s="2">
        <v>3.4846747230000001E-9</v>
      </c>
    </row>
    <row r="110" spans="1:7" x14ac:dyDescent="0.25">
      <c r="A110" s="1">
        <v>665</v>
      </c>
      <c r="B110" s="1">
        <v>109869301.90000001</v>
      </c>
      <c r="C110" s="1">
        <f t="shared" si="3"/>
        <v>1.963074161839818E-2</v>
      </c>
      <c r="D110" t="s">
        <v>57</v>
      </c>
      <c r="E110" s="12" t="s">
        <v>183</v>
      </c>
      <c r="F110" s="2">
        <v>3.316538852E-25</v>
      </c>
      <c r="G110" s="2">
        <v>3.316538852E-25</v>
      </c>
    </row>
    <row r="111" spans="1:7" x14ac:dyDescent="0.25">
      <c r="A111" s="1">
        <v>418</v>
      </c>
      <c r="B111" s="1">
        <v>81826849.019999996</v>
      </c>
      <c r="C111" s="1">
        <f t="shared" si="3"/>
        <v>1.4620296140784876E-2</v>
      </c>
      <c r="D111" t="s">
        <v>53</v>
      </c>
      <c r="E111" t="s">
        <v>55</v>
      </c>
      <c r="F111" s="2">
        <v>5.2217023770000002E-13</v>
      </c>
      <c r="G111" s="2">
        <v>5.2217023770000002E-13</v>
      </c>
    </row>
    <row r="112" spans="1:7" x14ac:dyDescent="0.25">
      <c r="A112" s="1">
        <v>215</v>
      </c>
      <c r="B112" s="1">
        <v>80374262.219999999</v>
      </c>
      <c r="C112" s="1">
        <f t="shared" si="3"/>
        <v>1.4360757255436812E-2</v>
      </c>
      <c r="D112" t="s">
        <v>34</v>
      </c>
      <c r="E112" t="s">
        <v>36</v>
      </c>
      <c r="F112" s="2">
        <v>1.7241953910000001E-8</v>
      </c>
      <c r="G112" s="2">
        <v>1.7241954040000001E-8</v>
      </c>
    </row>
    <row r="113" spans="1:7" x14ac:dyDescent="0.25">
      <c r="A113" s="1">
        <v>1328</v>
      </c>
      <c r="B113" s="1">
        <v>60696025.789999999</v>
      </c>
      <c r="C113" s="1">
        <f t="shared" si="3"/>
        <v>1.0844776283657468E-2</v>
      </c>
      <c r="D113" t="s">
        <v>144</v>
      </c>
      <c r="E113" t="s">
        <v>155</v>
      </c>
      <c r="F113" s="2">
        <v>1.2684642950000001E-17</v>
      </c>
      <c r="G113" s="2">
        <v>1.2684642950000001E-17</v>
      </c>
    </row>
    <row r="114" spans="1:7" x14ac:dyDescent="0.25">
      <c r="A114" s="1">
        <v>1330</v>
      </c>
      <c r="B114" s="1">
        <v>56546227.359999999</v>
      </c>
      <c r="C114" s="1">
        <f t="shared" si="3"/>
        <v>1.0103316937516264E-2</v>
      </c>
      <c r="D114" t="s">
        <v>144</v>
      </c>
      <c r="E114" t="s">
        <v>156</v>
      </c>
      <c r="F114" s="2">
        <v>2.0018561029999999E-8</v>
      </c>
      <c r="G114" s="2">
        <v>2.0018561229999999E-8</v>
      </c>
    </row>
    <row r="115" spans="1:7" x14ac:dyDescent="0.25">
      <c r="A115" s="1">
        <v>381</v>
      </c>
      <c r="B115" s="1">
        <v>50544140.509999998</v>
      </c>
      <c r="C115" s="1">
        <f t="shared" si="3"/>
        <v>9.0309025862284325E-3</v>
      </c>
      <c r="D115" t="s">
        <v>46</v>
      </c>
      <c r="E115" t="s">
        <v>47</v>
      </c>
      <c r="F115" s="2">
        <v>4.0536851E-10</v>
      </c>
      <c r="G115" s="2">
        <v>4.0536851009999998E-10</v>
      </c>
    </row>
    <row r="116" spans="1:7" x14ac:dyDescent="0.25">
      <c r="A116" s="1">
        <v>424</v>
      </c>
      <c r="B116" s="1">
        <v>48127512.799999997</v>
      </c>
      <c r="C116" s="1">
        <f t="shared" si="3"/>
        <v>8.599115059207919E-3</v>
      </c>
      <c r="D116" t="s">
        <v>53</v>
      </c>
      <c r="E116" t="s">
        <v>56</v>
      </c>
      <c r="F116" s="2">
        <v>5.2813758260000001E-17</v>
      </c>
      <c r="G116" s="2">
        <v>5.2813758260000001E-17</v>
      </c>
    </row>
    <row r="117" spans="1:7" x14ac:dyDescent="0.25">
      <c r="A117" s="1">
        <v>1334</v>
      </c>
      <c r="B117" s="1">
        <v>46517257.810000002</v>
      </c>
      <c r="C117" s="1">
        <f t="shared" si="3"/>
        <v>8.3114050337342212E-3</v>
      </c>
      <c r="D117" t="s">
        <v>144</v>
      </c>
      <c r="E117" t="s">
        <v>157</v>
      </c>
      <c r="F117" s="2">
        <v>1.008414067E-10</v>
      </c>
      <c r="G117" s="2">
        <v>1.008414067E-10</v>
      </c>
    </row>
    <row r="118" spans="1:7" x14ac:dyDescent="0.25">
      <c r="A118" s="1">
        <v>887</v>
      </c>
      <c r="B118" s="1">
        <v>36313216.490000002</v>
      </c>
      <c r="C118" s="1">
        <f t="shared" si="3"/>
        <v>6.4882124298647802E-3</v>
      </c>
      <c r="D118" t="s">
        <v>118</v>
      </c>
      <c r="E118" t="s">
        <v>119</v>
      </c>
      <c r="F118" s="2">
        <v>1.77564825E-17</v>
      </c>
      <c r="G118" s="2">
        <v>1.77564825E-17</v>
      </c>
    </row>
    <row r="119" spans="1:7" x14ac:dyDescent="0.25">
      <c r="A119" s="1">
        <v>463</v>
      </c>
      <c r="B119" s="1">
        <v>32660275.440000001</v>
      </c>
      <c r="C119" s="1">
        <f t="shared" si="3"/>
        <v>5.8355283710813857E-3</v>
      </c>
      <c r="D119" t="s">
        <v>30</v>
      </c>
      <c r="E119" t="s">
        <v>64</v>
      </c>
      <c r="F119" s="2">
        <v>4.3334158399999998E-19</v>
      </c>
      <c r="G119" s="2">
        <v>4.3334158399999998E-19</v>
      </c>
    </row>
    <row r="120" spans="1:7" x14ac:dyDescent="0.25">
      <c r="A120" s="1">
        <v>467</v>
      </c>
      <c r="B120" s="1">
        <v>31411017.640000001</v>
      </c>
      <c r="C120" s="1">
        <f t="shared" si="3"/>
        <v>5.6123190062954921E-3</v>
      </c>
      <c r="D120" t="s">
        <v>57</v>
      </c>
      <c r="E120" t="s">
        <v>65</v>
      </c>
      <c r="F120" s="2">
        <v>3.585319494E-9</v>
      </c>
      <c r="G120" s="2">
        <v>3.5853195010000002E-9</v>
      </c>
    </row>
    <row r="121" spans="1:7" x14ac:dyDescent="0.25">
      <c r="A121" s="1">
        <v>1067</v>
      </c>
      <c r="B121" s="1">
        <v>31333337.140000001</v>
      </c>
      <c r="C121" s="1">
        <f t="shared" si="3"/>
        <v>5.5984395531824107E-3</v>
      </c>
      <c r="D121" t="s">
        <v>63</v>
      </c>
      <c r="E121" t="s">
        <v>131</v>
      </c>
      <c r="F121" s="2">
        <v>1.3746944869999999E-11</v>
      </c>
      <c r="G121" s="2">
        <v>1.3746944869999999E-11</v>
      </c>
    </row>
    <row r="122" spans="1:7" x14ac:dyDescent="0.25">
      <c r="A122" s="1">
        <v>589</v>
      </c>
      <c r="B122" s="1">
        <v>28310535.260000002</v>
      </c>
      <c r="C122" s="1">
        <f t="shared" si="3"/>
        <v>5.0583447164654384E-3</v>
      </c>
      <c r="D122" t="s">
        <v>45</v>
      </c>
      <c r="E122" t="s">
        <v>83</v>
      </c>
      <c r="F122" s="2">
        <v>8.9045770839999997E-6</v>
      </c>
      <c r="G122" s="2">
        <v>8.904616728E-6</v>
      </c>
    </row>
    <row r="123" spans="1:7" x14ac:dyDescent="0.25">
      <c r="A123" s="1">
        <v>1353</v>
      </c>
      <c r="B123" s="1">
        <v>27206467.5</v>
      </c>
      <c r="C123" s="1">
        <f t="shared" si="3"/>
        <v>4.8610769760597475E-3</v>
      </c>
      <c r="D123" t="s">
        <v>160</v>
      </c>
      <c r="E123" t="s">
        <v>165</v>
      </c>
      <c r="F123" s="2">
        <v>1.890889174E-5</v>
      </c>
      <c r="G123" s="2">
        <v>1.890906961E-5</v>
      </c>
    </row>
    <row r="124" spans="1:7" x14ac:dyDescent="0.25">
      <c r="A124" s="1">
        <v>575</v>
      </c>
      <c r="B124" s="1">
        <v>26611896.829999998</v>
      </c>
      <c r="C124" s="1">
        <f t="shared" si="3"/>
        <v>4.7548429052610523E-3</v>
      </c>
      <c r="D124" t="s">
        <v>79</v>
      </c>
      <c r="E124" t="s">
        <v>81</v>
      </c>
      <c r="F124" s="1">
        <v>6.6208815220000002E-4</v>
      </c>
      <c r="G124" s="1">
        <v>6.6230741860000004E-4</v>
      </c>
    </row>
    <row r="125" spans="1:7" x14ac:dyDescent="0.25">
      <c r="A125" s="1">
        <v>360</v>
      </c>
      <c r="B125" s="1">
        <v>20797723.559999999</v>
      </c>
      <c r="C125" s="1">
        <f t="shared" si="3"/>
        <v>3.7160037462405349E-3</v>
      </c>
      <c r="D125" t="s">
        <v>43</v>
      </c>
      <c r="E125" s="12" t="s">
        <v>175</v>
      </c>
      <c r="F125" s="2">
        <v>6.262024163E-8</v>
      </c>
      <c r="G125" s="2">
        <v>6.2620243350000005E-8</v>
      </c>
    </row>
    <row r="126" spans="1:7" x14ac:dyDescent="0.25">
      <c r="A126" s="1">
        <v>1313</v>
      </c>
      <c r="B126" s="1">
        <v>13519826.5</v>
      </c>
      <c r="C126" s="1">
        <f t="shared" si="3"/>
        <v>2.4156358159864908E-3</v>
      </c>
      <c r="D126" t="s">
        <v>144</v>
      </c>
      <c r="E126" t="s">
        <v>153</v>
      </c>
      <c r="F126" s="2">
        <v>4.7542337519999998E-6</v>
      </c>
      <c r="G126" s="2">
        <v>4.7542450519999997E-6</v>
      </c>
    </row>
    <row r="127" spans="1:7" x14ac:dyDescent="0.25">
      <c r="A127" s="1">
        <v>1244</v>
      </c>
      <c r="B127" s="1">
        <v>13146315.42</v>
      </c>
      <c r="C127" s="1">
        <f t="shared" si="3"/>
        <v>2.3488992537594685E-3</v>
      </c>
      <c r="D127" t="s">
        <v>144</v>
      </c>
      <c r="E127" t="s">
        <v>146</v>
      </c>
      <c r="F127" s="2">
        <v>3.656894863E-16</v>
      </c>
      <c r="G127" s="2">
        <v>3.656894863E-16</v>
      </c>
    </row>
    <row r="128" spans="1:7" x14ac:dyDescent="0.25">
      <c r="A128" s="1">
        <v>160</v>
      </c>
      <c r="B128" s="1">
        <v>12194844.529999999</v>
      </c>
      <c r="C128" s="1">
        <f t="shared" si="3"/>
        <v>2.1788965425743405E-3</v>
      </c>
      <c r="D128" t="s">
        <v>30</v>
      </c>
      <c r="E128" t="s">
        <v>31</v>
      </c>
      <c r="F128" s="2">
        <v>8.3775915790000003E-5</v>
      </c>
      <c r="G128" s="2">
        <v>8.3779425030000004E-5</v>
      </c>
    </row>
    <row r="129" spans="1:7" x14ac:dyDescent="0.25">
      <c r="A129" s="1">
        <v>1310</v>
      </c>
      <c r="B129" s="1">
        <v>7913696.3119999999</v>
      </c>
      <c r="C129" s="1">
        <f t="shared" si="3"/>
        <v>1.4139684594404673E-3</v>
      </c>
      <c r="D129" t="s">
        <v>144</v>
      </c>
      <c r="E129" t="s">
        <v>151</v>
      </c>
      <c r="F129" s="2">
        <v>3.0380068099999999E-20</v>
      </c>
      <c r="G129" s="2">
        <v>3.0380068099999999E-20</v>
      </c>
    </row>
    <row r="130" spans="1:7" x14ac:dyDescent="0.25">
      <c r="A130" s="1">
        <v>1312</v>
      </c>
      <c r="B130" s="1">
        <v>7904040.8689999999</v>
      </c>
      <c r="C130" s="1">
        <f t="shared" si="3"/>
        <v>1.4122432868629924E-3</v>
      </c>
      <c r="D130" t="s">
        <v>144</v>
      </c>
      <c r="E130" t="s">
        <v>152</v>
      </c>
      <c r="F130" s="2">
        <v>3.1324267090000001E-6</v>
      </c>
      <c r="G130" s="2">
        <v>3.1324316149999999E-6</v>
      </c>
    </row>
    <row r="131" spans="1:7" x14ac:dyDescent="0.25">
      <c r="A131" s="1">
        <v>857</v>
      </c>
      <c r="B131" s="1">
        <v>7740198.5310000004</v>
      </c>
      <c r="C131" s="1">
        <f t="shared" ref="C131:C133" si="4">(B131*100)/$B$135</f>
        <v>1.3829689896042397E-3</v>
      </c>
      <c r="D131" t="s">
        <v>62</v>
      </c>
      <c r="E131" t="s">
        <v>115</v>
      </c>
      <c r="F131" s="2">
        <v>2.9372432190000002E-16</v>
      </c>
      <c r="G131" s="2">
        <v>2.9372432190000002E-16</v>
      </c>
    </row>
    <row r="132" spans="1:7" x14ac:dyDescent="0.25">
      <c r="A132" s="1">
        <v>1300</v>
      </c>
      <c r="B132" s="1">
        <v>4450153.0379999997</v>
      </c>
      <c r="C132" s="1">
        <f t="shared" si="4"/>
        <v>7.9512477953869382E-4</v>
      </c>
      <c r="D132" t="s">
        <v>144</v>
      </c>
      <c r="E132" t="s">
        <v>150</v>
      </c>
      <c r="F132" s="1">
        <v>1.5985658860000001E-3</v>
      </c>
      <c r="G132" s="1">
        <v>1.5998448460000001E-3</v>
      </c>
    </row>
    <row r="133" spans="1:7" x14ac:dyDescent="0.25">
      <c r="A133" s="1">
        <v>1245</v>
      </c>
      <c r="B133" s="1">
        <v>385969.05469999998</v>
      </c>
      <c r="C133" s="1">
        <f t="shared" si="4"/>
        <v>6.896247317935397E-5</v>
      </c>
      <c r="D133" t="s">
        <v>144</v>
      </c>
      <c r="E133" t="s">
        <v>147</v>
      </c>
      <c r="F133" s="2">
        <v>2.0392215099999998E-9</v>
      </c>
      <c r="G133" s="2">
        <v>2.0392215129999998E-9</v>
      </c>
    </row>
    <row r="135" spans="1:7" x14ac:dyDescent="0.25">
      <c r="B135" s="1">
        <f>SUM(B3:B133)</f>
        <v>559679832966.82532</v>
      </c>
      <c r="C135" s="1">
        <f>SUM(C3:C133)</f>
        <v>99.999999999999915</v>
      </c>
    </row>
  </sheetData>
  <autoFilter ref="A2:G2" xr:uid="{E2D5175F-0D8D-4422-AC99-C60234BFCF15}">
    <sortState xmlns:xlrd2="http://schemas.microsoft.com/office/spreadsheetml/2017/richdata2" ref="A3:G133">
      <sortCondition descending="1" ref="C2"/>
    </sortState>
  </autoFilter>
  <mergeCells count="1">
    <mergeCell ref="A1:B1"/>
  </mergeCells>
  <conditionalFormatting sqref="C3:C13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25539D-A0E2-475C-B2E6-19D5B1469C20}">
  <dimension ref="A1:E132"/>
  <sheetViews>
    <sheetView topLeftCell="A22" workbookViewId="0">
      <selection activeCell="D1" sqref="D1:D58"/>
    </sheetView>
  </sheetViews>
  <sheetFormatPr defaultRowHeight="15" x14ac:dyDescent="0.25"/>
  <cols>
    <col min="1" max="1" width="60.42578125" bestFit="1" customWidth="1"/>
    <col min="2" max="2" width="12" style="14" bestFit="1" customWidth="1"/>
    <col min="3" max="3" width="12.28515625" bestFit="1" customWidth="1"/>
    <col min="4" max="4" width="22" bestFit="1" customWidth="1"/>
    <col min="5" max="5" width="110.7109375" customWidth="1"/>
  </cols>
  <sheetData>
    <row r="1" spans="1:5" ht="15.75" x14ac:dyDescent="0.25">
      <c r="A1" s="11" t="s">
        <v>277</v>
      </c>
      <c r="B1" s="19" t="s">
        <v>170</v>
      </c>
      <c r="C1" s="11" t="s">
        <v>243</v>
      </c>
      <c r="D1" s="11" t="s">
        <v>278</v>
      </c>
      <c r="E1" s="11" t="s">
        <v>172</v>
      </c>
    </row>
    <row r="2" spans="1:5" x14ac:dyDescent="0.25">
      <c r="A2" t="s">
        <v>287</v>
      </c>
      <c r="B2" s="14">
        <v>9.5399999999999999E-2</v>
      </c>
      <c r="C2" s="1" t="s">
        <v>244</v>
      </c>
      <c r="D2" s="18" t="s">
        <v>249</v>
      </c>
      <c r="E2" t="s">
        <v>227</v>
      </c>
    </row>
    <row r="3" spans="1:5" x14ac:dyDescent="0.25">
      <c r="A3" t="s">
        <v>288</v>
      </c>
      <c r="B3" s="14">
        <v>0.17330000000000001</v>
      </c>
      <c r="C3" s="1" t="s">
        <v>244</v>
      </c>
      <c r="D3" s="18" t="s">
        <v>249</v>
      </c>
      <c r="E3" t="s">
        <v>232</v>
      </c>
    </row>
    <row r="4" spans="1:5" x14ac:dyDescent="0.25">
      <c r="A4" t="s">
        <v>289</v>
      </c>
      <c r="B4" s="14">
        <v>0.4577</v>
      </c>
      <c r="C4" s="1" t="s">
        <v>244</v>
      </c>
      <c r="D4" s="18" t="s">
        <v>249</v>
      </c>
      <c r="E4" t="s">
        <v>219</v>
      </c>
    </row>
    <row r="5" spans="1:5" x14ac:dyDescent="0.25">
      <c r="A5" t="s">
        <v>290</v>
      </c>
      <c r="B5" s="14">
        <v>0.50829999999999997</v>
      </c>
      <c r="C5" s="1" t="s">
        <v>244</v>
      </c>
      <c r="D5" s="18" t="s">
        <v>249</v>
      </c>
      <c r="E5" t="s">
        <v>186</v>
      </c>
    </row>
    <row r="6" spans="1:5" x14ac:dyDescent="0.25">
      <c r="A6" t="s">
        <v>291</v>
      </c>
      <c r="B6" s="14">
        <v>9.5399999999999999E-2</v>
      </c>
      <c r="C6" s="1" t="s">
        <v>244</v>
      </c>
      <c r="D6" s="18" t="s">
        <v>249</v>
      </c>
      <c r="E6" t="s">
        <v>230</v>
      </c>
    </row>
    <row r="7" spans="1:5" x14ac:dyDescent="0.25">
      <c r="A7" t="s">
        <v>292</v>
      </c>
      <c r="B7" s="14">
        <v>0.36030000000000001</v>
      </c>
      <c r="C7" s="1" t="s">
        <v>244</v>
      </c>
      <c r="D7" s="18" t="s">
        <v>249</v>
      </c>
      <c r="E7" t="s">
        <v>222</v>
      </c>
    </row>
    <row r="8" spans="1:5" x14ac:dyDescent="0.25">
      <c r="A8" t="s">
        <v>293</v>
      </c>
      <c r="B8" s="14">
        <v>0.17710000000000001</v>
      </c>
      <c r="C8" s="1" t="s">
        <v>244</v>
      </c>
      <c r="D8" s="18" t="s">
        <v>249</v>
      </c>
      <c r="E8" t="s">
        <v>220</v>
      </c>
    </row>
    <row r="9" spans="1:5" x14ac:dyDescent="0.25">
      <c r="A9" t="s">
        <v>294</v>
      </c>
      <c r="B9" s="14">
        <v>0.125</v>
      </c>
      <c r="C9" s="1" t="s">
        <v>244</v>
      </c>
      <c r="D9" s="18" t="s">
        <v>249</v>
      </c>
      <c r="E9" t="s">
        <v>226</v>
      </c>
    </row>
    <row r="10" spans="1:5" x14ac:dyDescent="0.25">
      <c r="A10" t="s">
        <v>295</v>
      </c>
      <c r="B10" s="14">
        <v>4.2248999999999999</v>
      </c>
      <c r="C10" s="1" t="s">
        <v>244</v>
      </c>
      <c r="D10" s="18" t="s">
        <v>249</v>
      </c>
      <c r="E10" t="s">
        <v>218</v>
      </c>
    </row>
    <row r="11" spans="1:5" x14ac:dyDescent="0.25">
      <c r="A11" t="s">
        <v>296</v>
      </c>
      <c r="B11" s="14">
        <v>0.47070000000000001</v>
      </c>
      <c r="C11" s="1" t="s">
        <v>244</v>
      </c>
      <c r="D11" s="18" t="s">
        <v>249</v>
      </c>
      <c r="E11" t="s">
        <v>214</v>
      </c>
    </row>
    <row r="12" spans="1:5" x14ac:dyDescent="0.25">
      <c r="A12" t="s">
        <v>297</v>
      </c>
      <c r="B12" s="14">
        <v>0.10929999999999999</v>
      </c>
      <c r="C12" s="1" t="s">
        <v>244</v>
      </c>
      <c r="D12" s="18" t="s">
        <v>249</v>
      </c>
      <c r="E12" t="s">
        <v>223</v>
      </c>
    </row>
    <row r="13" spans="1:5" x14ac:dyDescent="0.25">
      <c r="A13" t="s">
        <v>298</v>
      </c>
      <c r="B13" s="14">
        <v>0.182</v>
      </c>
      <c r="C13" s="1" t="s">
        <v>244</v>
      </c>
      <c r="D13" s="18" t="s">
        <v>249</v>
      </c>
      <c r="E13" t="s">
        <v>231</v>
      </c>
    </row>
    <row r="14" spans="1:5" x14ac:dyDescent="0.25">
      <c r="A14" t="s">
        <v>299</v>
      </c>
      <c r="B14" s="14">
        <v>2.4906000000000001</v>
      </c>
      <c r="C14" s="1" t="s">
        <v>244</v>
      </c>
      <c r="D14" s="18" t="s">
        <v>249</v>
      </c>
      <c r="E14" t="s">
        <v>236</v>
      </c>
    </row>
    <row r="15" spans="1:5" x14ac:dyDescent="0.25">
      <c r="A15" t="s">
        <v>300</v>
      </c>
      <c r="B15" s="14">
        <v>0.67900000000000005</v>
      </c>
      <c r="C15" s="1" t="s">
        <v>244</v>
      </c>
      <c r="D15" s="18" t="s">
        <v>249</v>
      </c>
      <c r="E15" t="s">
        <v>215</v>
      </c>
    </row>
    <row r="16" spans="1:5" x14ac:dyDescent="0.25">
      <c r="A16" t="s">
        <v>301</v>
      </c>
      <c r="B16" s="14">
        <v>0.33040000000000003</v>
      </c>
      <c r="C16" s="1" t="s">
        <v>244</v>
      </c>
      <c r="D16" s="18" t="s">
        <v>249</v>
      </c>
      <c r="E16" t="s">
        <v>217</v>
      </c>
    </row>
    <row r="17" spans="1:5" x14ac:dyDescent="0.25">
      <c r="A17" t="s">
        <v>302</v>
      </c>
      <c r="B17" s="14">
        <v>0.29210000000000003</v>
      </c>
      <c r="C17" s="1" t="s">
        <v>244</v>
      </c>
      <c r="D17" s="18" t="s">
        <v>249</v>
      </c>
      <c r="E17" t="s">
        <v>283</v>
      </c>
    </row>
    <row r="18" spans="1:5" x14ac:dyDescent="0.25">
      <c r="A18" t="s">
        <v>303</v>
      </c>
      <c r="B18" s="14">
        <v>0.18529999999999999</v>
      </c>
      <c r="C18" s="1" t="s">
        <v>244</v>
      </c>
      <c r="D18" s="18" t="s">
        <v>249</v>
      </c>
      <c r="E18" t="s">
        <v>237</v>
      </c>
    </row>
    <row r="19" spans="1:5" x14ac:dyDescent="0.25">
      <c r="A19" t="s">
        <v>304</v>
      </c>
      <c r="B19" s="14">
        <v>1.5166999999999999</v>
      </c>
      <c r="C19" s="1" t="s">
        <v>244</v>
      </c>
      <c r="D19" s="18" t="s">
        <v>249</v>
      </c>
      <c r="E19" t="s">
        <v>176</v>
      </c>
    </row>
    <row r="20" spans="1:5" x14ac:dyDescent="0.25">
      <c r="A20" t="s">
        <v>305</v>
      </c>
      <c r="B20" s="14">
        <v>0.872</v>
      </c>
      <c r="C20" s="1" t="s">
        <v>244</v>
      </c>
      <c r="D20" s="18" t="s">
        <v>249</v>
      </c>
      <c r="E20" t="s">
        <v>221</v>
      </c>
    </row>
    <row r="21" spans="1:5" x14ac:dyDescent="0.25">
      <c r="A21" t="s">
        <v>306</v>
      </c>
      <c r="B21" s="14">
        <v>1.3260000000000001</v>
      </c>
      <c r="C21" s="1" t="s">
        <v>244</v>
      </c>
      <c r="D21" s="18" t="s">
        <v>249</v>
      </c>
      <c r="E21" t="s">
        <v>224</v>
      </c>
    </row>
    <row r="22" spans="1:5" x14ac:dyDescent="0.25">
      <c r="A22" t="s">
        <v>307</v>
      </c>
      <c r="B22" s="14">
        <v>2.0223</v>
      </c>
      <c r="C22" s="1" t="s">
        <v>244</v>
      </c>
      <c r="D22" s="18" t="s">
        <v>249</v>
      </c>
      <c r="E22" t="s">
        <v>225</v>
      </c>
    </row>
    <row r="23" spans="1:5" x14ac:dyDescent="0.25">
      <c r="A23" t="s">
        <v>308</v>
      </c>
      <c r="B23" s="14">
        <v>5.2929000000000004</v>
      </c>
      <c r="C23" s="1" t="s">
        <v>244</v>
      </c>
      <c r="D23" s="18" t="s">
        <v>249</v>
      </c>
      <c r="E23" t="s">
        <v>228</v>
      </c>
    </row>
    <row r="24" spans="1:5" x14ac:dyDescent="0.25">
      <c r="A24" t="s">
        <v>309</v>
      </c>
      <c r="B24" s="14">
        <v>44.442900000000002</v>
      </c>
      <c r="C24" s="1" t="s">
        <v>244</v>
      </c>
      <c r="D24" s="18" t="s">
        <v>249</v>
      </c>
      <c r="E24" t="s">
        <v>229</v>
      </c>
    </row>
    <row r="25" spans="1:5" x14ac:dyDescent="0.25">
      <c r="A25" t="s">
        <v>310</v>
      </c>
      <c r="B25" s="14">
        <v>7.5989862212028206E-2</v>
      </c>
      <c r="C25" s="1" t="s">
        <v>244</v>
      </c>
      <c r="D25" s="18" t="s">
        <v>248</v>
      </c>
      <c r="E25" t="s">
        <v>286</v>
      </c>
    </row>
    <row r="26" spans="1:5" x14ac:dyDescent="0.25">
      <c r="A26" t="s">
        <v>311</v>
      </c>
      <c r="B26" s="14">
        <v>8.66506082824582E-2</v>
      </c>
      <c r="C26" s="1" t="s">
        <v>244</v>
      </c>
      <c r="D26" s="18" t="s">
        <v>251</v>
      </c>
      <c r="E26" t="s">
        <v>179</v>
      </c>
    </row>
    <row r="27" spans="1:5" x14ac:dyDescent="0.25">
      <c r="A27" t="s">
        <v>312</v>
      </c>
      <c r="B27" s="14">
        <v>5.66688368631642E-2</v>
      </c>
      <c r="C27" s="1" t="s">
        <v>244</v>
      </c>
      <c r="D27" s="18" t="s">
        <v>251</v>
      </c>
      <c r="E27" t="s">
        <v>187</v>
      </c>
    </row>
    <row r="28" spans="1:5" x14ac:dyDescent="0.25">
      <c r="A28" t="s">
        <v>313</v>
      </c>
      <c r="B28" s="14">
        <v>6.2509428193160896E-2</v>
      </c>
      <c r="C28" s="1" t="s">
        <v>244</v>
      </c>
      <c r="D28" s="18" t="s">
        <v>252</v>
      </c>
      <c r="E28" t="s">
        <v>194</v>
      </c>
    </row>
    <row r="29" spans="1:5" x14ac:dyDescent="0.25">
      <c r="A29" t="s">
        <v>314</v>
      </c>
      <c r="B29" s="14">
        <v>8.66506082824582E-2</v>
      </c>
      <c r="C29" s="1" t="s">
        <v>244</v>
      </c>
      <c r="D29" s="18" t="s">
        <v>334</v>
      </c>
      <c r="E29" t="s">
        <v>205</v>
      </c>
    </row>
    <row r="30" spans="1:5" x14ac:dyDescent="0.25">
      <c r="A30" t="s">
        <v>315</v>
      </c>
      <c r="B30" s="14">
        <v>2.38741372530249E-2</v>
      </c>
      <c r="C30" s="1" t="s">
        <v>244</v>
      </c>
      <c r="D30" s="18" t="s">
        <v>334</v>
      </c>
      <c r="E30" t="s">
        <v>202</v>
      </c>
    </row>
    <row r="31" spans="1:5" x14ac:dyDescent="0.25">
      <c r="A31" t="s">
        <v>316</v>
      </c>
      <c r="B31" s="14">
        <v>3.3112468519298097E-2</v>
      </c>
      <c r="C31" s="1" t="s">
        <v>244</v>
      </c>
      <c r="D31" s="18" t="s">
        <v>334</v>
      </c>
      <c r="E31" t="s">
        <v>208</v>
      </c>
    </row>
    <row r="32" spans="1:5" x14ac:dyDescent="0.25">
      <c r="A32" t="s">
        <v>317</v>
      </c>
      <c r="B32" s="14">
        <v>5.0166944270911902E-2</v>
      </c>
      <c r="C32" s="1" t="s">
        <v>244</v>
      </c>
      <c r="D32" s="18" t="s">
        <v>334</v>
      </c>
      <c r="E32" t="s">
        <v>204</v>
      </c>
    </row>
    <row r="33" spans="1:5" x14ac:dyDescent="0.25">
      <c r="A33" t="s">
        <v>318</v>
      </c>
      <c r="B33" s="14">
        <v>0.116046141622991</v>
      </c>
      <c r="C33" s="1" t="s">
        <v>244</v>
      </c>
      <c r="D33" s="18" t="s">
        <v>334</v>
      </c>
      <c r="E33" t="s">
        <v>216</v>
      </c>
    </row>
    <row r="34" spans="1:5" x14ac:dyDescent="0.25">
      <c r="A34" t="s">
        <v>319</v>
      </c>
      <c r="B34" s="14">
        <v>3.7160037462405401E-3</v>
      </c>
      <c r="C34" s="1" t="s">
        <v>244</v>
      </c>
      <c r="D34" s="18" t="s">
        <v>334</v>
      </c>
      <c r="E34" t="s">
        <v>207</v>
      </c>
    </row>
    <row r="35" spans="1:5" x14ac:dyDescent="0.25">
      <c r="A35" t="s">
        <v>320</v>
      </c>
      <c r="B35" s="14">
        <v>0.116046141622991</v>
      </c>
      <c r="C35" s="1" t="s">
        <v>244</v>
      </c>
      <c r="D35" s="18" t="s">
        <v>334</v>
      </c>
      <c r="E35" t="s">
        <v>209</v>
      </c>
    </row>
    <row r="36" spans="1:5" x14ac:dyDescent="0.25">
      <c r="A36" t="s">
        <v>321</v>
      </c>
      <c r="B36" s="14">
        <v>1.77862790842958</v>
      </c>
      <c r="C36" s="1" t="s">
        <v>244</v>
      </c>
      <c r="D36" s="18" t="s">
        <v>334</v>
      </c>
      <c r="E36" t="s">
        <v>210</v>
      </c>
    </row>
    <row r="37" spans="1:5" x14ac:dyDescent="0.25">
      <c r="A37" t="s">
        <v>322</v>
      </c>
      <c r="B37" s="14">
        <v>5.6537435809082701E-2</v>
      </c>
      <c r="C37" s="1" t="s">
        <v>244</v>
      </c>
      <c r="D37" s="18" t="s">
        <v>334</v>
      </c>
      <c r="E37" t="s">
        <v>285</v>
      </c>
    </row>
    <row r="38" spans="1:5" x14ac:dyDescent="0.25">
      <c r="A38" t="s">
        <v>323</v>
      </c>
      <c r="B38" s="14">
        <v>7.5147584016115598E-2</v>
      </c>
      <c r="C38" s="1" t="s">
        <v>244</v>
      </c>
      <c r="D38" s="18" t="s">
        <v>334</v>
      </c>
      <c r="E38" t="s">
        <v>203</v>
      </c>
    </row>
    <row r="39" spans="1:5" x14ac:dyDescent="0.25">
      <c r="A39" t="s">
        <v>324</v>
      </c>
      <c r="B39" s="14">
        <v>1.4789359707893299</v>
      </c>
      <c r="C39" s="1" t="s">
        <v>244</v>
      </c>
      <c r="D39" s="18" t="s">
        <v>334</v>
      </c>
      <c r="E39" t="s">
        <v>206</v>
      </c>
    </row>
    <row r="40" spans="1:5" x14ac:dyDescent="0.25">
      <c r="A40" t="s">
        <v>325</v>
      </c>
      <c r="B40" s="14">
        <v>11.2616529160764</v>
      </c>
      <c r="C40" s="1" t="s">
        <v>244</v>
      </c>
      <c r="D40" s="18" t="s">
        <v>345</v>
      </c>
      <c r="E40" t="s">
        <v>284</v>
      </c>
    </row>
    <row r="41" spans="1:5" x14ac:dyDescent="0.25">
      <c r="A41" t="s">
        <v>326</v>
      </c>
      <c r="B41" s="14">
        <v>4.6144190283037803E-2</v>
      </c>
      <c r="C41" s="1" t="s">
        <v>244</v>
      </c>
      <c r="D41" s="18" t="s">
        <v>345</v>
      </c>
      <c r="E41" t="s">
        <v>211</v>
      </c>
    </row>
    <row r="42" spans="1:5" x14ac:dyDescent="0.25">
      <c r="A42" t="s">
        <v>327</v>
      </c>
      <c r="B42" s="14">
        <v>0.37298523459996402</v>
      </c>
      <c r="C42" s="1" t="s">
        <v>244</v>
      </c>
      <c r="D42" s="18" t="s">
        <v>345</v>
      </c>
      <c r="E42" t="s">
        <v>189</v>
      </c>
    </row>
    <row r="43" spans="1:5" x14ac:dyDescent="0.25">
      <c r="A43" t="s">
        <v>328</v>
      </c>
      <c r="B43" s="14">
        <v>0.32077400278712898</v>
      </c>
      <c r="C43" s="1" t="s">
        <v>244</v>
      </c>
      <c r="D43" s="18" t="s">
        <v>250</v>
      </c>
      <c r="E43" t="s">
        <v>201</v>
      </c>
    </row>
    <row r="44" spans="1:5" x14ac:dyDescent="0.25">
      <c r="A44" t="s">
        <v>329</v>
      </c>
      <c r="B44" s="14">
        <v>2.7771970695469599E-2</v>
      </c>
      <c r="C44" s="1" t="s">
        <v>244</v>
      </c>
      <c r="D44" s="18" t="s">
        <v>250</v>
      </c>
      <c r="E44" t="s">
        <v>212</v>
      </c>
    </row>
    <row r="45" spans="1:5" x14ac:dyDescent="0.25">
      <c r="A45" t="s">
        <v>330</v>
      </c>
      <c r="B45" s="14">
        <v>3.9117696065524898E-2</v>
      </c>
      <c r="C45" s="1" t="s">
        <v>244</v>
      </c>
      <c r="D45" s="18" t="s">
        <v>250</v>
      </c>
      <c r="E45" t="s">
        <v>174</v>
      </c>
    </row>
    <row r="46" spans="1:5" x14ac:dyDescent="0.25">
      <c r="A46" t="s">
        <v>331</v>
      </c>
      <c r="B46" s="14">
        <v>8.66506082824582E-2</v>
      </c>
      <c r="C46" s="1" t="s">
        <v>244</v>
      </c>
      <c r="D46" s="18" t="s">
        <v>250</v>
      </c>
      <c r="E46" t="s">
        <v>175</v>
      </c>
    </row>
    <row r="47" spans="1:5" x14ac:dyDescent="0.25">
      <c r="A47" t="s">
        <v>332</v>
      </c>
      <c r="B47" s="14">
        <v>8.66506082824582E-2</v>
      </c>
      <c r="C47" s="1" t="s">
        <v>244</v>
      </c>
      <c r="D47" s="18" t="s">
        <v>250</v>
      </c>
      <c r="E47" t="s">
        <v>213</v>
      </c>
    </row>
    <row r="48" spans="1:5" x14ac:dyDescent="0.25">
      <c r="A48" t="s">
        <v>333</v>
      </c>
      <c r="B48" s="14">
        <v>7.2771409153872799E-2</v>
      </c>
      <c r="C48" s="1" t="s">
        <v>246</v>
      </c>
      <c r="D48" s="18"/>
      <c r="E48" t="s">
        <v>192</v>
      </c>
    </row>
    <row r="49" spans="1:5" x14ac:dyDescent="0.25">
      <c r="A49" t="s">
        <v>335</v>
      </c>
      <c r="B49" s="14">
        <v>7.7499999999999999E-2</v>
      </c>
      <c r="C49" s="1" t="s">
        <v>242</v>
      </c>
      <c r="D49" s="18"/>
      <c r="E49" t="s">
        <v>196</v>
      </c>
    </row>
    <row r="50" spans="1:5" x14ac:dyDescent="0.25">
      <c r="A50" t="s">
        <v>336</v>
      </c>
      <c r="B50" s="14">
        <v>0.1416</v>
      </c>
      <c r="C50" s="1" t="s">
        <v>247</v>
      </c>
      <c r="D50" s="18"/>
      <c r="E50" t="s">
        <v>199</v>
      </c>
    </row>
    <row r="51" spans="1:5" x14ac:dyDescent="0.25">
      <c r="A51" t="s">
        <v>337</v>
      </c>
      <c r="B51" s="14">
        <v>0.81659999999999999</v>
      </c>
      <c r="C51" s="1" t="s">
        <v>245</v>
      </c>
      <c r="D51" s="18"/>
      <c r="E51" t="s">
        <v>239</v>
      </c>
    </row>
    <row r="52" spans="1:5" x14ac:dyDescent="0.25">
      <c r="A52" t="s">
        <v>338</v>
      </c>
      <c r="B52" s="14">
        <v>0.78169999999999995</v>
      </c>
      <c r="C52" s="1" t="s">
        <v>245</v>
      </c>
      <c r="D52" s="18"/>
      <c r="E52" t="s">
        <v>240</v>
      </c>
    </row>
    <row r="53" spans="1:5" x14ac:dyDescent="0.25">
      <c r="A53" t="s">
        <v>339</v>
      </c>
      <c r="B53" s="14">
        <v>1.6333</v>
      </c>
      <c r="C53" s="1" t="s">
        <v>245</v>
      </c>
      <c r="D53" s="18"/>
      <c r="E53" t="s">
        <v>235</v>
      </c>
    </row>
    <row r="54" spans="1:5" x14ac:dyDescent="0.25">
      <c r="A54" t="s">
        <v>340</v>
      </c>
      <c r="B54" s="14">
        <v>0.96230000000000004</v>
      </c>
      <c r="C54" s="1" t="s">
        <v>245</v>
      </c>
      <c r="D54" s="18"/>
      <c r="E54" t="s">
        <v>234</v>
      </c>
    </row>
    <row r="55" spans="1:5" x14ac:dyDescent="0.25">
      <c r="A55" t="s">
        <v>341</v>
      </c>
      <c r="B55" s="14">
        <v>1.5167999999999999</v>
      </c>
      <c r="C55" s="1" t="s">
        <v>245</v>
      </c>
      <c r="D55" s="18"/>
      <c r="E55" t="s">
        <v>233</v>
      </c>
    </row>
    <row r="56" spans="1:5" x14ac:dyDescent="0.25">
      <c r="A56" t="s">
        <v>342</v>
      </c>
      <c r="B56" s="14">
        <v>1.9714</v>
      </c>
      <c r="C56" s="1" t="s">
        <v>245</v>
      </c>
      <c r="D56" s="18"/>
      <c r="E56" t="s">
        <v>241</v>
      </c>
    </row>
    <row r="57" spans="1:5" x14ac:dyDescent="0.25">
      <c r="A57" t="s">
        <v>343</v>
      </c>
      <c r="B57" s="14">
        <v>6.3433999999999999</v>
      </c>
      <c r="C57" s="1" t="s">
        <v>245</v>
      </c>
      <c r="D57" s="18"/>
      <c r="E57" t="s">
        <v>238</v>
      </c>
    </row>
    <row r="58" spans="1:5" x14ac:dyDescent="0.25">
      <c r="A58" t="s">
        <v>344</v>
      </c>
      <c r="B58" s="14">
        <v>2.9209285085976999</v>
      </c>
      <c r="C58" s="1" t="s">
        <v>245</v>
      </c>
      <c r="D58" s="18"/>
      <c r="E58" t="s">
        <v>198</v>
      </c>
    </row>
    <row r="59" spans="1:5" x14ac:dyDescent="0.25">
      <c r="C59" s="1"/>
      <c r="D59" s="18"/>
    </row>
    <row r="60" spans="1:5" x14ac:dyDescent="0.25">
      <c r="C60" s="1"/>
      <c r="D60" s="18"/>
    </row>
    <row r="61" spans="1:5" x14ac:dyDescent="0.25">
      <c r="C61" s="1"/>
      <c r="D61" s="18"/>
    </row>
    <row r="62" spans="1:5" x14ac:dyDescent="0.25">
      <c r="C62" s="1"/>
      <c r="D62" s="18"/>
    </row>
    <row r="63" spans="1:5" x14ac:dyDescent="0.25">
      <c r="C63" s="1"/>
      <c r="D63" s="18"/>
    </row>
    <row r="64" spans="1:5" x14ac:dyDescent="0.25">
      <c r="C64" s="1"/>
      <c r="D64" s="18"/>
    </row>
    <row r="65" spans="3:4" x14ac:dyDescent="0.25">
      <c r="C65" s="1"/>
      <c r="D65" s="18"/>
    </row>
    <row r="66" spans="3:4" x14ac:dyDescent="0.25">
      <c r="C66" s="1"/>
      <c r="D66" s="18"/>
    </row>
    <row r="67" spans="3:4" x14ac:dyDescent="0.25">
      <c r="C67" s="1"/>
      <c r="D67" s="18"/>
    </row>
    <row r="68" spans="3:4" x14ac:dyDescent="0.25">
      <c r="C68" s="1"/>
      <c r="D68" s="18"/>
    </row>
    <row r="69" spans="3:4" x14ac:dyDescent="0.25">
      <c r="C69" s="1"/>
      <c r="D69" s="18"/>
    </row>
    <row r="70" spans="3:4" x14ac:dyDescent="0.25">
      <c r="C70" s="1"/>
      <c r="D70" s="18"/>
    </row>
    <row r="71" spans="3:4" x14ac:dyDescent="0.25">
      <c r="C71" s="1"/>
      <c r="D71" s="18"/>
    </row>
    <row r="72" spans="3:4" x14ac:dyDescent="0.25">
      <c r="C72" s="1"/>
      <c r="D72" s="18"/>
    </row>
    <row r="73" spans="3:4" x14ac:dyDescent="0.25">
      <c r="C73" s="1"/>
      <c r="D73" s="18"/>
    </row>
    <row r="74" spans="3:4" x14ac:dyDescent="0.25">
      <c r="C74" s="1"/>
      <c r="D74" s="18"/>
    </row>
    <row r="75" spans="3:4" x14ac:dyDescent="0.25">
      <c r="C75" s="1"/>
      <c r="D75" s="18"/>
    </row>
    <row r="76" spans="3:4" x14ac:dyDescent="0.25">
      <c r="C76" s="1"/>
      <c r="D76" s="18"/>
    </row>
    <row r="77" spans="3:4" x14ac:dyDescent="0.25">
      <c r="C77" s="1"/>
      <c r="D77" s="18"/>
    </row>
    <row r="78" spans="3:4" x14ac:dyDescent="0.25">
      <c r="C78" s="1"/>
      <c r="D78" s="18"/>
    </row>
    <row r="79" spans="3:4" x14ac:dyDescent="0.25">
      <c r="C79" s="1"/>
      <c r="D79" s="18"/>
    </row>
    <row r="80" spans="3:4" x14ac:dyDescent="0.25">
      <c r="C80" s="1"/>
      <c r="D80" s="18"/>
    </row>
    <row r="81" spans="3:4" x14ac:dyDescent="0.25">
      <c r="C81" s="1"/>
      <c r="D81" s="18"/>
    </row>
    <row r="82" spans="3:4" x14ac:dyDescent="0.25">
      <c r="C82" s="1"/>
      <c r="D82" s="18"/>
    </row>
    <row r="83" spans="3:4" x14ac:dyDescent="0.25">
      <c r="C83" s="1"/>
      <c r="D83" s="18"/>
    </row>
    <row r="84" spans="3:4" x14ac:dyDescent="0.25">
      <c r="C84" s="1"/>
      <c r="D84" s="18"/>
    </row>
    <row r="85" spans="3:4" x14ac:dyDescent="0.25">
      <c r="C85" s="1"/>
      <c r="D85" s="18"/>
    </row>
    <row r="86" spans="3:4" x14ac:dyDescent="0.25">
      <c r="C86" s="1"/>
      <c r="D86" s="18"/>
    </row>
    <row r="87" spans="3:4" x14ac:dyDescent="0.25">
      <c r="C87" s="1"/>
      <c r="D87" s="18"/>
    </row>
    <row r="88" spans="3:4" x14ac:dyDescent="0.25">
      <c r="C88" s="1"/>
      <c r="D88" s="18"/>
    </row>
    <row r="89" spans="3:4" x14ac:dyDescent="0.25">
      <c r="C89" s="1"/>
      <c r="D89" s="18"/>
    </row>
    <row r="90" spans="3:4" x14ac:dyDescent="0.25">
      <c r="C90" s="1"/>
      <c r="D90" s="18"/>
    </row>
    <row r="91" spans="3:4" x14ac:dyDescent="0.25">
      <c r="C91" s="1"/>
      <c r="D91" s="18"/>
    </row>
    <row r="92" spans="3:4" x14ac:dyDescent="0.25">
      <c r="C92" s="1"/>
      <c r="D92" s="18"/>
    </row>
    <row r="93" spans="3:4" x14ac:dyDescent="0.25">
      <c r="C93" s="1"/>
      <c r="D93" s="18"/>
    </row>
    <row r="94" spans="3:4" x14ac:dyDescent="0.25">
      <c r="C94" s="1"/>
      <c r="D94" s="18"/>
    </row>
    <row r="95" spans="3:4" x14ac:dyDescent="0.25">
      <c r="C95" s="1"/>
      <c r="D95" s="18"/>
    </row>
    <row r="96" spans="3:4" x14ac:dyDescent="0.25">
      <c r="C96" s="1"/>
      <c r="D96" s="18"/>
    </row>
    <row r="97" spans="3:4" x14ac:dyDescent="0.25">
      <c r="C97" s="1"/>
      <c r="D97" s="18"/>
    </row>
    <row r="98" spans="3:4" x14ac:dyDescent="0.25">
      <c r="C98" s="1"/>
      <c r="D98" s="18"/>
    </row>
    <row r="99" spans="3:4" x14ac:dyDescent="0.25">
      <c r="C99" s="1"/>
      <c r="D99" s="18"/>
    </row>
    <row r="100" spans="3:4" x14ac:dyDescent="0.25">
      <c r="C100" s="1"/>
      <c r="D100" s="18"/>
    </row>
    <row r="101" spans="3:4" x14ac:dyDescent="0.25">
      <c r="C101" s="1"/>
      <c r="D101" s="18"/>
    </row>
    <row r="102" spans="3:4" x14ac:dyDescent="0.25">
      <c r="C102" s="1"/>
      <c r="D102" s="18"/>
    </row>
    <row r="103" spans="3:4" x14ac:dyDescent="0.25">
      <c r="C103" s="1"/>
      <c r="D103" s="18"/>
    </row>
    <row r="104" spans="3:4" x14ac:dyDescent="0.25">
      <c r="C104" s="1"/>
      <c r="D104" s="18"/>
    </row>
    <row r="105" spans="3:4" x14ac:dyDescent="0.25">
      <c r="C105" s="1"/>
      <c r="D105" s="18"/>
    </row>
    <row r="106" spans="3:4" x14ac:dyDescent="0.25">
      <c r="C106" s="1"/>
      <c r="D106" s="18"/>
    </row>
    <row r="107" spans="3:4" x14ac:dyDescent="0.25">
      <c r="C107" s="1"/>
      <c r="D107" s="18"/>
    </row>
    <row r="108" spans="3:4" x14ac:dyDescent="0.25">
      <c r="C108" s="1"/>
      <c r="D108" s="18"/>
    </row>
    <row r="109" spans="3:4" x14ac:dyDescent="0.25">
      <c r="C109" s="1"/>
      <c r="D109" s="18"/>
    </row>
    <row r="110" spans="3:4" x14ac:dyDescent="0.25">
      <c r="C110" s="1"/>
      <c r="D110" s="18"/>
    </row>
    <row r="111" spans="3:4" x14ac:dyDescent="0.25">
      <c r="C111" s="1"/>
      <c r="D111" s="18"/>
    </row>
    <row r="112" spans="3:4" x14ac:dyDescent="0.25">
      <c r="C112" s="1"/>
      <c r="D112" s="18"/>
    </row>
    <row r="113" spans="3:4" x14ac:dyDescent="0.25">
      <c r="C113" s="1"/>
      <c r="D113" s="18"/>
    </row>
    <row r="114" spans="3:4" x14ac:dyDescent="0.25">
      <c r="C114" s="1"/>
      <c r="D114" s="18"/>
    </row>
    <row r="115" spans="3:4" x14ac:dyDescent="0.25">
      <c r="C115" s="1"/>
      <c r="D115" s="18"/>
    </row>
    <row r="116" spans="3:4" x14ac:dyDescent="0.25">
      <c r="C116" s="1"/>
      <c r="D116" s="18"/>
    </row>
    <row r="117" spans="3:4" x14ac:dyDescent="0.25">
      <c r="C117" s="1"/>
      <c r="D117" s="18"/>
    </row>
    <row r="118" spans="3:4" x14ac:dyDescent="0.25">
      <c r="C118" s="1"/>
      <c r="D118" s="18"/>
    </row>
    <row r="119" spans="3:4" x14ac:dyDescent="0.25">
      <c r="C119" s="1"/>
      <c r="D119" s="18"/>
    </row>
    <row r="120" spans="3:4" x14ac:dyDescent="0.25">
      <c r="C120" s="1"/>
      <c r="D120" s="18"/>
    </row>
    <row r="121" spans="3:4" x14ac:dyDescent="0.25">
      <c r="C121" s="1"/>
      <c r="D121" s="18"/>
    </row>
    <row r="122" spans="3:4" x14ac:dyDescent="0.25">
      <c r="C122" s="1"/>
      <c r="D122" s="18"/>
    </row>
    <row r="123" spans="3:4" x14ac:dyDescent="0.25">
      <c r="C123" s="1"/>
      <c r="D123" s="18"/>
    </row>
    <row r="124" spans="3:4" x14ac:dyDescent="0.25">
      <c r="C124" s="1"/>
      <c r="D124" s="18"/>
    </row>
    <row r="125" spans="3:4" x14ac:dyDescent="0.25">
      <c r="C125" s="1"/>
      <c r="D125" s="18"/>
    </row>
    <row r="126" spans="3:4" x14ac:dyDescent="0.25">
      <c r="C126" s="1"/>
      <c r="D126" s="18"/>
    </row>
    <row r="127" spans="3:4" x14ac:dyDescent="0.25">
      <c r="C127" s="1"/>
      <c r="D127" s="18"/>
    </row>
    <row r="128" spans="3:4" x14ac:dyDescent="0.25">
      <c r="C128" s="1"/>
      <c r="D128" s="18"/>
    </row>
    <row r="129" spans="3:4" x14ac:dyDescent="0.25">
      <c r="C129" s="1"/>
      <c r="D129" s="18"/>
    </row>
    <row r="130" spans="3:4" x14ac:dyDescent="0.25">
      <c r="C130" s="1"/>
      <c r="D130" s="18"/>
    </row>
    <row r="131" spans="3:4" x14ac:dyDescent="0.25">
      <c r="C131" s="1"/>
      <c r="D131" s="18"/>
    </row>
    <row r="132" spans="3:4" x14ac:dyDescent="0.25">
      <c r="C132" s="1"/>
      <c r="D132" s="18"/>
    </row>
  </sheetData>
  <autoFilter ref="C1:E1" xr:uid="{52369718-0D94-4E9E-AAF0-6A72A661A9F7}">
    <sortState xmlns:xlrd2="http://schemas.microsoft.com/office/spreadsheetml/2017/richdata2" ref="C2:E58">
      <sortCondition ref="D1"/>
    </sortState>
  </autoFilter>
  <conditionalFormatting sqref="B2:B132 D2:D13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1ADF92-F6AC-4E89-916F-B3C8EED4CE12}">
  <dimension ref="A1:I38"/>
  <sheetViews>
    <sheetView workbookViewId="0">
      <selection activeCell="I8" sqref="I8"/>
    </sheetView>
  </sheetViews>
  <sheetFormatPr defaultRowHeight="15" x14ac:dyDescent="0.25"/>
  <cols>
    <col min="1" max="1" width="27" bestFit="1" customWidth="1"/>
    <col min="2" max="2" width="15.42578125" bestFit="1" customWidth="1"/>
    <col min="3" max="3" width="11.5703125" bestFit="1" customWidth="1"/>
    <col min="4" max="4" width="6.140625" customWidth="1"/>
    <col min="7" max="7" width="27" bestFit="1" customWidth="1"/>
    <col min="8" max="8" width="15.28515625" bestFit="1" customWidth="1"/>
    <col min="9" max="9" width="10.7109375" bestFit="1" customWidth="1"/>
  </cols>
  <sheetData>
    <row r="1" spans="1:9" ht="15.75" x14ac:dyDescent="0.25">
      <c r="A1" s="16" t="s">
        <v>243</v>
      </c>
      <c r="B1" s="16" t="s">
        <v>270</v>
      </c>
      <c r="C1" s="16" t="s">
        <v>269</v>
      </c>
      <c r="G1" s="16" t="s">
        <v>243</v>
      </c>
      <c r="H1" s="16" t="s">
        <v>270</v>
      </c>
      <c r="I1" s="16" t="s">
        <v>269</v>
      </c>
    </row>
    <row r="2" spans="1:9" x14ac:dyDescent="0.25">
      <c r="A2" t="s">
        <v>268</v>
      </c>
      <c r="B2" s="21">
        <v>1.2977596718360759E-2</v>
      </c>
      <c r="C2">
        <v>0</v>
      </c>
      <c r="G2" t="s">
        <v>244</v>
      </c>
      <c r="H2" s="23">
        <v>73.342819298814803</v>
      </c>
      <c r="I2" s="23">
        <v>82.772027306985294</v>
      </c>
    </row>
    <row r="3" spans="1:9" x14ac:dyDescent="0.25">
      <c r="A3" s="15" t="s">
        <v>258</v>
      </c>
      <c r="B3" s="21">
        <v>71.306251534036562</v>
      </c>
      <c r="C3" s="23">
        <v>66.429600000000008</v>
      </c>
      <c r="G3" t="s">
        <v>245</v>
      </c>
      <c r="H3" s="21">
        <v>19.877587408345725</v>
      </c>
      <c r="I3" s="23">
        <v>16.946428508597702</v>
      </c>
    </row>
    <row r="4" spans="1:9" x14ac:dyDescent="0.25">
      <c r="A4" s="15" t="s">
        <v>259</v>
      </c>
      <c r="B4" s="21">
        <v>0.37169529731391959</v>
      </c>
      <c r="C4">
        <v>0</v>
      </c>
      <c r="G4" t="s">
        <v>255</v>
      </c>
      <c r="H4" s="21">
        <v>3.1304220258028477</v>
      </c>
      <c r="I4">
        <v>0</v>
      </c>
    </row>
    <row r="5" spans="1:9" x14ac:dyDescent="0.25">
      <c r="A5" t="s">
        <v>264</v>
      </c>
      <c r="B5" s="21">
        <v>0.63815921254200092</v>
      </c>
      <c r="C5">
        <v>0</v>
      </c>
    </row>
    <row r="6" spans="1:9" x14ac:dyDescent="0.25">
      <c r="A6" t="s">
        <v>261</v>
      </c>
      <c r="B6" s="21">
        <v>8.9432568689573069E-2</v>
      </c>
      <c r="C6">
        <v>0</v>
      </c>
    </row>
    <row r="7" spans="1:9" ht="15.75" x14ac:dyDescent="0.25">
      <c r="A7" t="s">
        <v>267</v>
      </c>
      <c r="B7" s="21">
        <v>6.7709200269708298E-3</v>
      </c>
      <c r="C7">
        <v>0</v>
      </c>
      <c r="G7" s="16" t="s">
        <v>347</v>
      </c>
      <c r="H7" s="16" t="s">
        <v>270</v>
      </c>
      <c r="I7" s="16" t="s">
        <v>269</v>
      </c>
    </row>
    <row r="8" spans="1:9" x14ac:dyDescent="0.25">
      <c r="A8" t="s">
        <v>266</v>
      </c>
      <c r="B8" s="21">
        <v>3.4277782636539834E-2</v>
      </c>
      <c r="C8">
        <v>0</v>
      </c>
      <c r="G8" s="15" t="s">
        <v>258</v>
      </c>
      <c r="H8" s="21">
        <v>71.306251534036562</v>
      </c>
      <c r="I8" s="23">
        <v>66.429600000000008</v>
      </c>
    </row>
    <row r="9" spans="1:9" x14ac:dyDescent="0.25">
      <c r="A9" s="15" t="s">
        <v>271</v>
      </c>
      <c r="B9" s="21">
        <v>0.34588116471109331</v>
      </c>
      <c r="C9" s="23">
        <v>7.2771409153872799E-2</v>
      </c>
      <c r="G9" s="15" t="s">
        <v>253</v>
      </c>
      <c r="H9" s="20">
        <v>0</v>
      </c>
      <c r="I9" s="23">
        <v>7.5989862212028206E-2</v>
      </c>
    </row>
    <row r="10" spans="1:9" x14ac:dyDescent="0.25">
      <c r="A10" t="s">
        <v>263</v>
      </c>
      <c r="B10" s="21">
        <v>9.2959089536953698E-2</v>
      </c>
      <c r="C10">
        <v>0</v>
      </c>
      <c r="G10" s="15" t="s">
        <v>262</v>
      </c>
      <c r="H10" s="20">
        <v>0</v>
      </c>
      <c r="I10" s="23">
        <v>0.14331944514562239</v>
      </c>
    </row>
    <row r="11" spans="1:9" x14ac:dyDescent="0.25">
      <c r="A11" s="15" t="s">
        <v>253</v>
      </c>
      <c r="B11" s="20">
        <v>0</v>
      </c>
      <c r="C11" s="23">
        <v>7.5989862212028206E-2</v>
      </c>
      <c r="G11" s="15" t="s">
        <v>346</v>
      </c>
      <c r="H11" s="20">
        <v>0</v>
      </c>
      <c r="I11" s="23">
        <v>6.2509428193160896E-2</v>
      </c>
    </row>
    <row r="12" spans="1:9" x14ac:dyDescent="0.25">
      <c r="A12" t="s">
        <v>274</v>
      </c>
      <c r="B12" s="21">
        <v>1.1143805877722826E-2</v>
      </c>
      <c r="C12">
        <v>0</v>
      </c>
      <c r="G12" s="15" t="s">
        <v>254</v>
      </c>
      <c r="H12" s="21">
        <v>1.1874500997300095</v>
      </c>
      <c r="I12" s="23">
        <v>3.8188613443620243</v>
      </c>
    </row>
    <row r="13" spans="1:9" x14ac:dyDescent="0.25">
      <c r="A13" s="15" t="s">
        <v>262</v>
      </c>
      <c r="B13" s="20">
        <v>0</v>
      </c>
      <c r="C13" s="23">
        <v>0.14331944514562239</v>
      </c>
      <c r="G13" t="s">
        <v>272</v>
      </c>
      <c r="H13" s="21">
        <v>0.30309999999999998</v>
      </c>
      <c r="I13" s="23">
        <v>11.680782340959402</v>
      </c>
    </row>
    <row r="14" spans="1:9" x14ac:dyDescent="0.25">
      <c r="A14" s="15" t="s">
        <v>242</v>
      </c>
      <c r="B14" s="21">
        <v>0.30638413122043007</v>
      </c>
      <c r="C14" s="23">
        <v>7.7499999999999999E-2</v>
      </c>
      <c r="G14" s="15" t="s">
        <v>257</v>
      </c>
      <c r="H14" s="21">
        <v>0.43051766504822864</v>
      </c>
      <c r="I14" s="23">
        <v>0.56096488611303985</v>
      </c>
    </row>
    <row r="15" spans="1:9" x14ac:dyDescent="0.25">
      <c r="A15" t="s">
        <v>265</v>
      </c>
      <c r="B15" s="21">
        <v>4.5703710182053103E-2</v>
      </c>
      <c r="C15">
        <v>0</v>
      </c>
    </row>
    <row r="16" spans="1:9" x14ac:dyDescent="0.25">
      <c r="A16" s="15" t="s">
        <v>346</v>
      </c>
      <c r="B16" s="20">
        <v>0</v>
      </c>
      <c r="C16" s="23">
        <v>6.2509428193160896E-2</v>
      </c>
    </row>
    <row r="17" spans="1:3" x14ac:dyDescent="0.25">
      <c r="A17" s="15" t="s">
        <v>247</v>
      </c>
      <c r="B17" s="21">
        <v>0.42275931918399129</v>
      </c>
      <c r="C17" s="23">
        <v>0.1416</v>
      </c>
    </row>
    <row r="18" spans="1:3" x14ac:dyDescent="0.25">
      <c r="A18" t="s">
        <v>260</v>
      </c>
      <c r="B18" s="22">
        <v>7.8994066981326362E-3</v>
      </c>
      <c r="C18">
        <v>0</v>
      </c>
    </row>
    <row r="19" spans="1:3" x14ac:dyDescent="0.25">
      <c r="A19" t="s">
        <v>273</v>
      </c>
      <c r="B19" s="21">
        <v>3.5406269307701639E-2</v>
      </c>
      <c r="C19">
        <v>0</v>
      </c>
    </row>
    <row r="20" spans="1:3" x14ac:dyDescent="0.25">
      <c r="A20" s="15" t="s">
        <v>245</v>
      </c>
      <c r="B20" s="21">
        <v>19.877587408345725</v>
      </c>
      <c r="C20" s="23">
        <v>16.946428508597702</v>
      </c>
    </row>
    <row r="21" spans="1:3" x14ac:dyDescent="0.25">
      <c r="A21" t="s">
        <v>256</v>
      </c>
      <c r="B21" s="20">
        <v>0</v>
      </c>
      <c r="C21">
        <v>0</v>
      </c>
    </row>
    <row r="22" spans="1:3" x14ac:dyDescent="0.25">
      <c r="A22" s="15" t="s">
        <v>254</v>
      </c>
      <c r="B22" s="21">
        <v>1.1874500997300095</v>
      </c>
      <c r="C22" s="23">
        <v>3.8188613443620243</v>
      </c>
    </row>
    <row r="23" spans="1:3" x14ac:dyDescent="0.25">
      <c r="A23" t="s">
        <v>255</v>
      </c>
      <c r="B23" s="21">
        <v>3.1304220258028477</v>
      </c>
      <c r="C23">
        <v>0</v>
      </c>
    </row>
    <row r="24" spans="1:3" x14ac:dyDescent="0.25">
      <c r="A24" t="s">
        <v>272</v>
      </c>
      <c r="B24" s="21">
        <v>0.30309999999999998</v>
      </c>
      <c r="C24" s="23">
        <v>11.680782340959402</v>
      </c>
    </row>
    <row r="25" spans="1:3" x14ac:dyDescent="0.25">
      <c r="A25" s="15" t="s">
        <v>257</v>
      </c>
      <c r="B25" s="21">
        <v>0.43051766504822864</v>
      </c>
      <c r="C25" s="23">
        <v>0.56096488611303985</v>
      </c>
    </row>
    <row r="33" spans="1:3" ht="15.75" x14ac:dyDescent="0.25">
      <c r="A33" s="16" t="s">
        <v>243</v>
      </c>
      <c r="B33" s="16" t="s">
        <v>270</v>
      </c>
      <c r="C33" s="16" t="s">
        <v>269</v>
      </c>
    </row>
    <row r="34" spans="1:3" x14ac:dyDescent="0.25">
      <c r="A34" s="15" t="s">
        <v>258</v>
      </c>
      <c r="B34" s="21">
        <v>71.306251534036562</v>
      </c>
      <c r="C34" s="23">
        <v>66.429600000000008</v>
      </c>
    </row>
    <row r="35" spans="1:3" x14ac:dyDescent="0.25">
      <c r="A35" s="15" t="s">
        <v>245</v>
      </c>
      <c r="B35" s="21">
        <v>19.877587408345725</v>
      </c>
      <c r="C35" s="23">
        <v>16.946428508597702</v>
      </c>
    </row>
    <row r="36" spans="1:3" x14ac:dyDescent="0.25">
      <c r="A36" s="15" t="s">
        <v>254</v>
      </c>
      <c r="B36" s="21">
        <v>1.1874500997300095</v>
      </c>
      <c r="C36" s="23">
        <v>3.8188613443620243</v>
      </c>
    </row>
    <row r="37" spans="1:3" x14ac:dyDescent="0.25">
      <c r="A37" t="s">
        <v>255</v>
      </c>
      <c r="B37" s="21">
        <v>3.1304220258028477</v>
      </c>
      <c r="C37">
        <v>0</v>
      </c>
    </row>
    <row r="38" spans="1:3" x14ac:dyDescent="0.25">
      <c r="A38" t="s">
        <v>272</v>
      </c>
      <c r="B38" s="21">
        <v>0.30309999999999998</v>
      </c>
      <c r="C38" s="23">
        <v>11.680782340959402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4C48-7503-4773-856C-81C86620D5CE}">
  <dimension ref="A1:K58"/>
  <sheetViews>
    <sheetView tabSelected="1" workbookViewId="0">
      <selection activeCell="K2" activeCellId="1" sqref="G2:G12 K2:K12"/>
    </sheetView>
  </sheetViews>
  <sheetFormatPr defaultRowHeight="15" x14ac:dyDescent="0.25"/>
  <cols>
    <col min="1" max="1" width="14.28515625" bestFit="1" customWidth="1"/>
    <col min="2" max="2" width="76.7109375" customWidth="1"/>
    <col min="3" max="3" width="11.28515625" bestFit="1" customWidth="1"/>
    <col min="4" max="4" width="11" style="1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  <col min="11" max="11" width="16.7109375" bestFit="1" customWidth="1"/>
  </cols>
  <sheetData>
    <row r="1" spans="1:11" ht="15.75" x14ac:dyDescent="0.25">
      <c r="A1" s="11" t="s">
        <v>275</v>
      </c>
      <c r="B1" s="11" t="s">
        <v>276</v>
      </c>
      <c r="C1" s="11" t="s">
        <v>243</v>
      </c>
      <c r="D1" s="11"/>
      <c r="E1" s="11" t="s">
        <v>279</v>
      </c>
      <c r="G1" s="11" t="s">
        <v>243</v>
      </c>
      <c r="H1" s="11" t="s">
        <v>280</v>
      </c>
      <c r="I1" s="11" t="s">
        <v>281</v>
      </c>
      <c r="J1" s="11" t="s">
        <v>282</v>
      </c>
      <c r="K1" s="11" t="s">
        <v>275</v>
      </c>
    </row>
    <row r="2" spans="1:11" x14ac:dyDescent="0.25">
      <c r="A2" s="14">
        <v>9.5399999999999999E-2</v>
      </c>
      <c r="B2" t="s">
        <v>287</v>
      </c>
      <c r="C2" s="1" t="s">
        <v>244</v>
      </c>
      <c r="D2" s="18" t="s">
        <v>249</v>
      </c>
      <c r="E2" s="1">
        <v>2</v>
      </c>
      <c r="G2" s="24" t="s">
        <v>244</v>
      </c>
      <c r="H2" s="1">
        <v>46</v>
      </c>
      <c r="I2" s="1">
        <f>SUM(E2:E47)</f>
        <v>97</v>
      </c>
      <c r="J2" s="25">
        <f>I2/H2</f>
        <v>2.1086956521739131</v>
      </c>
      <c r="K2" s="17">
        <f>SUM(A2:A47)</f>
        <v>82.772027306985294</v>
      </c>
    </row>
    <row r="3" spans="1:11" x14ac:dyDescent="0.25">
      <c r="A3" s="14">
        <v>0.17330000000000001</v>
      </c>
      <c r="B3" t="s">
        <v>288</v>
      </c>
      <c r="C3" s="1" t="s">
        <v>244</v>
      </c>
      <c r="D3" s="18" t="s">
        <v>249</v>
      </c>
      <c r="E3" s="1">
        <v>2</v>
      </c>
      <c r="G3" s="24" t="s">
        <v>246</v>
      </c>
      <c r="H3" s="1">
        <v>1</v>
      </c>
      <c r="I3" s="1">
        <v>1</v>
      </c>
      <c r="J3" s="1">
        <f t="shared" ref="J3:J6" si="0">I3/H3</f>
        <v>1</v>
      </c>
      <c r="K3" s="17">
        <v>7.2771409153872799E-2</v>
      </c>
    </row>
    <row r="4" spans="1:11" x14ac:dyDescent="0.25">
      <c r="A4" s="14">
        <v>0.4577</v>
      </c>
      <c r="B4" t="s">
        <v>289</v>
      </c>
      <c r="C4" s="1" t="s">
        <v>244</v>
      </c>
      <c r="D4" s="18" t="s">
        <v>249</v>
      </c>
      <c r="E4" s="1">
        <v>2</v>
      </c>
      <c r="G4" s="24" t="s">
        <v>242</v>
      </c>
      <c r="H4" s="1">
        <v>1</v>
      </c>
      <c r="I4" s="1">
        <v>2</v>
      </c>
      <c r="J4" s="1">
        <f t="shared" si="0"/>
        <v>2</v>
      </c>
      <c r="K4" s="17">
        <v>7.7499999999999999E-2</v>
      </c>
    </row>
    <row r="5" spans="1:11" x14ac:dyDescent="0.25">
      <c r="A5" s="14">
        <v>0.50829999999999997</v>
      </c>
      <c r="B5" t="s">
        <v>290</v>
      </c>
      <c r="C5" s="1" t="s">
        <v>244</v>
      </c>
      <c r="D5" s="18" t="s">
        <v>249</v>
      </c>
      <c r="E5" s="1">
        <v>2</v>
      </c>
      <c r="G5" s="24" t="s">
        <v>247</v>
      </c>
      <c r="H5" s="1">
        <v>1</v>
      </c>
      <c r="I5" s="1">
        <v>2</v>
      </c>
      <c r="J5" s="1">
        <f t="shared" si="0"/>
        <v>2</v>
      </c>
      <c r="K5" s="17">
        <v>0.1416</v>
      </c>
    </row>
    <row r="6" spans="1:11" x14ac:dyDescent="0.25">
      <c r="A6" s="14">
        <v>9.5399999999999999E-2</v>
      </c>
      <c r="B6" t="s">
        <v>291</v>
      </c>
      <c r="C6" s="1" t="s">
        <v>244</v>
      </c>
      <c r="D6" s="18" t="s">
        <v>249</v>
      </c>
      <c r="E6" s="1">
        <v>2</v>
      </c>
      <c r="G6" s="24" t="s">
        <v>245</v>
      </c>
      <c r="H6" s="1">
        <v>8</v>
      </c>
      <c r="I6" s="1">
        <v>29</v>
      </c>
      <c r="J6" s="25">
        <f t="shared" si="0"/>
        <v>3.625</v>
      </c>
      <c r="K6" s="17">
        <v>16.946428508597702</v>
      </c>
    </row>
    <row r="7" spans="1:11" x14ac:dyDescent="0.25">
      <c r="A7" s="14">
        <v>0.36030000000000001</v>
      </c>
      <c r="B7" t="s">
        <v>292</v>
      </c>
      <c r="C7" s="1" t="s">
        <v>244</v>
      </c>
      <c r="D7" s="18" t="s">
        <v>249</v>
      </c>
      <c r="E7" s="1">
        <v>2</v>
      </c>
      <c r="G7" s="24" t="s">
        <v>249</v>
      </c>
      <c r="I7">
        <v>74</v>
      </c>
      <c r="K7" s="26">
        <f>SUM(A2:A24)</f>
        <v>66.429600000000008</v>
      </c>
    </row>
    <row r="8" spans="1:11" x14ac:dyDescent="0.25">
      <c r="A8" s="14">
        <v>0.17710000000000001</v>
      </c>
      <c r="B8" t="s">
        <v>293</v>
      </c>
      <c r="C8" s="1" t="s">
        <v>244</v>
      </c>
      <c r="D8" s="18" t="s">
        <v>249</v>
      </c>
      <c r="E8" s="1">
        <v>2</v>
      </c>
      <c r="G8" s="29" t="s">
        <v>248</v>
      </c>
      <c r="K8" s="27">
        <v>7.5989862212028206E-2</v>
      </c>
    </row>
    <row r="9" spans="1:11" x14ac:dyDescent="0.25">
      <c r="A9" s="14">
        <v>0.125</v>
      </c>
      <c r="B9" t="s">
        <v>294</v>
      </c>
      <c r="C9" s="1" t="s">
        <v>244</v>
      </c>
      <c r="D9" s="18" t="s">
        <v>249</v>
      </c>
      <c r="E9" s="1">
        <v>2</v>
      </c>
      <c r="G9" s="29" t="s">
        <v>251</v>
      </c>
      <c r="K9" s="26">
        <f>SUM(A26:A27)</f>
        <v>0.14331944514562239</v>
      </c>
    </row>
    <row r="10" spans="1:11" x14ac:dyDescent="0.25">
      <c r="A10" s="14">
        <v>4.2248999999999999</v>
      </c>
      <c r="B10" t="s">
        <v>295</v>
      </c>
      <c r="C10" s="1" t="s">
        <v>244</v>
      </c>
      <c r="D10" s="18" t="s">
        <v>249</v>
      </c>
      <c r="E10" s="1">
        <v>2</v>
      </c>
      <c r="G10" s="29" t="s">
        <v>252</v>
      </c>
      <c r="K10">
        <v>6.2509428193160896E-2</v>
      </c>
    </row>
    <row r="11" spans="1:11" x14ac:dyDescent="0.25">
      <c r="A11" s="14">
        <v>0.47070000000000001</v>
      </c>
      <c r="B11" t="s">
        <v>296</v>
      </c>
      <c r="C11" s="1" t="s">
        <v>244</v>
      </c>
      <c r="D11" s="18" t="s">
        <v>249</v>
      </c>
      <c r="E11" s="1">
        <v>2</v>
      </c>
      <c r="G11" s="29" t="s">
        <v>334</v>
      </c>
      <c r="K11" s="26">
        <f>SUM(A29:A39)</f>
        <v>3.8188613443620243</v>
      </c>
    </row>
    <row r="12" spans="1:11" x14ac:dyDescent="0.25">
      <c r="A12" s="14">
        <v>0.10929999999999999</v>
      </c>
      <c r="B12" t="s">
        <v>297</v>
      </c>
      <c r="C12" s="1" t="s">
        <v>244</v>
      </c>
      <c r="D12" s="18" t="s">
        <v>249</v>
      </c>
      <c r="E12" s="1">
        <v>2</v>
      </c>
      <c r="G12" s="29" t="s">
        <v>250</v>
      </c>
      <c r="K12" s="26">
        <f>SUM(A43:A47)</f>
        <v>0.56096488611303985</v>
      </c>
    </row>
    <row r="13" spans="1:11" x14ac:dyDescent="0.25">
      <c r="A13" s="14">
        <v>0.182</v>
      </c>
      <c r="B13" t="s">
        <v>298</v>
      </c>
      <c r="C13" s="1" t="s">
        <v>244</v>
      </c>
      <c r="D13" s="18" t="s">
        <v>249</v>
      </c>
      <c r="E13" s="1">
        <v>3</v>
      </c>
    </row>
    <row r="14" spans="1:11" x14ac:dyDescent="0.25">
      <c r="A14" s="14">
        <v>2.4906000000000001</v>
      </c>
      <c r="B14" t="s">
        <v>299</v>
      </c>
      <c r="C14" s="1" t="s">
        <v>244</v>
      </c>
      <c r="D14" s="18" t="s">
        <v>249</v>
      </c>
      <c r="E14" s="1">
        <v>3</v>
      </c>
    </row>
    <row r="15" spans="1:11" x14ac:dyDescent="0.25">
      <c r="A15" s="14">
        <v>0.67900000000000005</v>
      </c>
      <c r="B15" t="s">
        <v>300</v>
      </c>
      <c r="C15" s="1" t="s">
        <v>244</v>
      </c>
      <c r="D15" s="18" t="s">
        <v>249</v>
      </c>
      <c r="E15" s="1">
        <v>3</v>
      </c>
    </row>
    <row r="16" spans="1:11" x14ac:dyDescent="0.25">
      <c r="A16" s="14">
        <v>0.33040000000000003</v>
      </c>
      <c r="B16" t="s">
        <v>301</v>
      </c>
      <c r="C16" s="1" t="s">
        <v>244</v>
      </c>
      <c r="D16" s="18" t="s">
        <v>249</v>
      </c>
      <c r="E16" s="1">
        <v>3</v>
      </c>
    </row>
    <row r="17" spans="1:5" x14ac:dyDescent="0.25">
      <c r="A17" s="14">
        <v>0.29210000000000003</v>
      </c>
      <c r="B17" t="s">
        <v>302</v>
      </c>
      <c r="C17" s="1" t="s">
        <v>244</v>
      </c>
      <c r="D17" s="18" t="s">
        <v>249</v>
      </c>
      <c r="E17" s="1">
        <v>3</v>
      </c>
    </row>
    <row r="18" spans="1:5" x14ac:dyDescent="0.25">
      <c r="A18" s="14">
        <v>0.18529999999999999</v>
      </c>
      <c r="B18" t="s">
        <v>303</v>
      </c>
      <c r="C18" s="1" t="s">
        <v>244</v>
      </c>
      <c r="D18" s="18" t="s">
        <v>249</v>
      </c>
      <c r="E18" s="1">
        <v>3</v>
      </c>
    </row>
    <row r="19" spans="1:5" x14ac:dyDescent="0.25">
      <c r="A19" s="14">
        <v>1.5166999999999999</v>
      </c>
      <c r="B19" t="s">
        <v>304</v>
      </c>
      <c r="C19" s="1" t="s">
        <v>244</v>
      </c>
      <c r="D19" s="18" t="s">
        <v>249</v>
      </c>
      <c r="E19" s="1">
        <v>3</v>
      </c>
    </row>
    <row r="20" spans="1:5" x14ac:dyDescent="0.25">
      <c r="A20" s="14">
        <v>0.872</v>
      </c>
      <c r="B20" t="s">
        <v>305</v>
      </c>
      <c r="C20" s="1" t="s">
        <v>244</v>
      </c>
      <c r="D20" s="18" t="s">
        <v>249</v>
      </c>
      <c r="E20" s="1">
        <v>4</v>
      </c>
    </row>
    <row r="21" spans="1:5" x14ac:dyDescent="0.25">
      <c r="A21" s="14">
        <v>1.3260000000000001</v>
      </c>
      <c r="B21" t="s">
        <v>306</v>
      </c>
      <c r="C21" s="1" t="s">
        <v>244</v>
      </c>
      <c r="D21" s="18" t="s">
        <v>249</v>
      </c>
      <c r="E21" s="1">
        <v>4</v>
      </c>
    </row>
    <row r="22" spans="1:5" x14ac:dyDescent="0.25">
      <c r="A22" s="14">
        <v>2.0223</v>
      </c>
      <c r="B22" t="s">
        <v>307</v>
      </c>
      <c r="C22" s="1" t="s">
        <v>244</v>
      </c>
      <c r="D22" s="18" t="s">
        <v>249</v>
      </c>
      <c r="E22" s="1">
        <v>7</v>
      </c>
    </row>
    <row r="23" spans="1:5" x14ac:dyDescent="0.25">
      <c r="A23" s="14">
        <v>5.2929000000000004</v>
      </c>
      <c r="B23" t="s">
        <v>308</v>
      </c>
      <c r="C23" s="1" t="s">
        <v>244</v>
      </c>
      <c r="D23" s="18" t="s">
        <v>249</v>
      </c>
      <c r="E23" s="1">
        <v>8</v>
      </c>
    </row>
    <row r="24" spans="1:5" x14ac:dyDescent="0.25">
      <c r="A24" s="14">
        <v>44.442900000000002</v>
      </c>
      <c r="B24" t="s">
        <v>309</v>
      </c>
      <c r="C24" s="1" t="s">
        <v>244</v>
      </c>
      <c r="D24" s="18" t="s">
        <v>249</v>
      </c>
      <c r="E24" s="1">
        <v>8</v>
      </c>
    </row>
    <row r="25" spans="1:5" x14ac:dyDescent="0.25">
      <c r="A25" s="14">
        <v>7.5989862212028206E-2</v>
      </c>
      <c r="B25" t="s">
        <v>310</v>
      </c>
      <c r="C25" s="1" t="s">
        <v>244</v>
      </c>
      <c r="D25" s="18" t="s">
        <v>248</v>
      </c>
      <c r="E25" s="1">
        <v>1</v>
      </c>
    </row>
    <row r="26" spans="1:5" x14ac:dyDescent="0.25">
      <c r="A26" s="14">
        <v>8.66506082824582E-2</v>
      </c>
      <c r="B26" t="s">
        <v>311</v>
      </c>
      <c r="C26" s="1" t="s">
        <v>244</v>
      </c>
      <c r="D26" s="18" t="s">
        <v>251</v>
      </c>
      <c r="E26" s="1">
        <v>1</v>
      </c>
    </row>
    <row r="27" spans="1:5" x14ac:dyDescent="0.25">
      <c r="A27" s="14">
        <v>5.66688368631642E-2</v>
      </c>
      <c r="B27" t="s">
        <v>312</v>
      </c>
      <c r="C27" s="1" t="s">
        <v>244</v>
      </c>
      <c r="D27" s="18" t="s">
        <v>251</v>
      </c>
      <c r="E27" s="1">
        <v>1</v>
      </c>
    </row>
    <row r="28" spans="1:5" x14ac:dyDescent="0.25">
      <c r="A28" s="14">
        <v>6.2509428193160896E-2</v>
      </c>
      <c r="B28" t="s">
        <v>313</v>
      </c>
      <c r="C28" s="1" t="s">
        <v>244</v>
      </c>
      <c r="D28" s="18" t="s">
        <v>252</v>
      </c>
      <c r="E28" s="1">
        <v>1</v>
      </c>
    </row>
    <row r="29" spans="1:5" x14ac:dyDescent="0.25">
      <c r="A29" s="14">
        <v>8.66506082824582E-2</v>
      </c>
      <c r="B29" t="s">
        <v>314</v>
      </c>
      <c r="C29" s="1" t="s">
        <v>244</v>
      </c>
      <c r="D29" s="18" t="s">
        <v>334</v>
      </c>
      <c r="E29" s="1">
        <v>1</v>
      </c>
    </row>
    <row r="30" spans="1:5" x14ac:dyDescent="0.25">
      <c r="A30" s="14">
        <v>2.38741372530249E-2</v>
      </c>
      <c r="B30" t="s">
        <v>315</v>
      </c>
      <c r="C30" s="1" t="s">
        <v>244</v>
      </c>
      <c r="D30" s="18" t="s">
        <v>334</v>
      </c>
      <c r="E30" s="1">
        <v>1</v>
      </c>
    </row>
    <row r="31" spans="1:5" x14ac:dyDescent="0.25">
      <c r="A31" s="14">
        <v>3.3112468519298097E-2</v>
      </c>
      <c r="B31" t="s">
        <v>316</v>
      </c>
      <c r="C31" s="1" t="s">
        <v>244</v>
      </c>
      <c r="D31" s="18" t="s">
        <v>334</v>
      </c>
      <c r="E31" s="1">
        <v>1</v>
      </c>
    </row>
    <row r="32" spans="1:5" x14ac:dyDescent="0.25">
      <c r="A32" s="14">
        <v>5.0166944270911902E-2</v>
      </c>
      <c r="B32" t="s">
        <v>317</v>
      </c>
      <c r="C32" s="1" t="s">
        <v>244</v>
      </c>
      <c r="D32" s="18" t="s">
        <v>334</v>
      </c>
      <c r="E32" s="1">
        <v>1</v>
      </c>
    </row>
    <row r="33" spans="1:5" x14ac:dyDescent="0.25">
      <c r="A33" s="14">
        <v>0.116046141622991</v>
      </c>
      <c r="B33" t="s">
        <v>318</v>
      </c>
      <c r="C33" s="1" t="s">
        <v>244</v>
      </c>
      <c r="D33" s="18" t="s">
        <v>334</v>
      </c>
      <c r="E33" s="1">
        <v>1</v>
      </c>
    </row>
    <row r="34" spans="1:5" x14ac:dyDescent="0.25">
      <c r="A34" s="14">
        <v>3.7160037462405401E-3</v>
      </c>
      <c r="B34" t="s">
        <v>319</v>
      </c>
      <c r="C34" s="1" t="s">
        <v>244</v>
      </c>
      <c r="D34" s="18" t="s">
        <v>334</v>
      </c>
      <c r="E34" s="1">
        <v>1</v>
      </c>
    </row>
    <row r="35" spans="1:5" x14ac:dyDescent="0.25">
      <c r="A35" s="14">
        <v>0.116046141622991</v>
      </c>
      <c r="B35" t="s">
        <v>320</v>
      </c>
      <c r="C35" s="1" t="s">
        <v>244</v>
      </c>
      <c r="D35" s="18" t="s">
        <v>334</v>
      </c>
      <c r="E35" s="1">
        <v>1</v>
      </c>
    </row>
    <row r="36" spans="1:5" x14ac:dyDescent="0.25">
      <c r="A36" s="14">
        <v>1.77862790842958</v>
      </c>
      <c r="B36" t="s">
        <v>321</v>
      </c>
      <c r="C36" s="1" t="s">
        <v>244</v>
      </c>
      <c r="D36" s="18" t="s">
        <v>334</v>
      </c>
      <c r="E36" s="1">
        <v>1</v>
      </c>
    </row>
    <row r="37" spans="1:5" x14ac:dyDescent="0.25">
      <c r="A37" s="14">
        <v>5.6537435809082701E-2</v>
      </c>
      <c r="B37" t="s">
        <v>322</v>
      </c>
      <c r="C37" s="1" t="s">
        <v>244</v>
      </c>
      <c r="D37" s="18" t="s">
        <v>334</v>
      </c>
      <c r="E37" s="1">
        <v>1</v>
      </c>
    </row>
    <row r="38" spans="1:5" x14ac:dyDescent="0.25">
      <c r="A38" s="14">
        <v>7.5147584016115598E-2</v>
      </c>
      <c r="B38" t="s">
        <v>323</v>
      </c>
      <c r="C38" s="1" t="s">
        <v>244</v>
      </c>
      <c r="D38" s="18" t="s">
        <v>334</v>
      </c>
      <c r="E38" s="1">
        <v>1</v>
      </c>
    </row>
    <row r="39" spans="1:5" x14ac:dyDescent="0.25">
      <c r="A39" s="14">
        <v>1.4789359707893299</v>
      </c>
      <c r="B39" t="s">
        <v>324</v>
      </c>
      <c r="C39" s="1" t="s">
        <v>244</v>
      </c>
      <c r="D39" s="18" t="s">
        <v>334</v>
      </c>
      <c r="E39" s="1">
        <v>1</v>
      </c>
    </row>
    <row r="40" spans="1:5" x14ac:dyDescent="0.25">
      <c r="A40" s="14">
        <v>11.2616529160764</v>
      </c>
      <c r="B40" t="s">
        <v>325</v>
      </c>
      <c r="C40" s="1" t="s">
        <v>244</v>
      </c>
      <c r="D40" s="18" t="s">
        <v>345</v>
      </c>
      <c r="E40" s="1">
        <v>1</v>
      </c>
    </row>
    <row r="41" spans="1:5" x14ac:dyDescent="0.25">
      <c r="A41" s="14">
        <v>4.6144190283037803E-2</v>
      </c>
      <c r="B41" t="s">
        <v>326</v>
      </c>
      <c r="C41" s="1" t="s">
        <v>244</v>
      </c>
      <c r="D41" s="18" t="s">
        <v>345</v>
      </c>
      <c r="E41" s="1">
        <v>1</v>
      </c>
    </row>
    <row r="42" spans="1:5" x14ac:dyDescent="0.25">
      <c r="A42" s="14">
        <v>0.37298523459996402</v>
      </c>
      <c r="B42" t="s">
        <v>327</v>
      </c>
      <c r="C42" s="1" t="s">
        <v>244</v>
      </c>
      <c r="D42" s="18" t="s">
        <v>345</v>
      </c>
      <c r="E42" s="1">
        <v>1</v>
      </c>
    </row>
    <row r="43" spans="1:5" x14ac:dyDescent="0.25">
      <c r="A43" s="14">
        <v>0.32077400278712898</v>
      </c>
      <c r="B43" t="s">
        <v>328</v>
      </c>
      <c r="C43" s="1" t="s">
        <v>244</v>
      </c>
      <c r="D43" s="18" t="s">
        <v>250</v>
      </c>
      <c r="E43" s="1">
        <v>1</v>
      </c>
    </row>
    <row r="44" spans="1:5" x14ac:dyDescent="0.25">
      <c r="A44" s="14">
        <v>2.7771970695469599E-2</v>
      </c>
      <c r="B44" t="s">
        <v>329</v>
      </c>
      <c r="C44" s="1" t="s">
        <v>244</v>
      </c>
      <c r="D44" s="18" t="s">
        <v>250</v>
      </c>
      <c r="E44" s="1">
        <v>1</v>
      </c>
    </row>
    <row r="45" spans="1:5" x14ac:dyDescent="0.25">
      <c r="A45" s="14">
        <v>3.9117696065524898E-2</v>
      </c>
      <c r="B45" t="s">
        <v>330</v>
      </c>
      <c r="C45" s="1" t="s">
        <v>244</v>
      </c>
      <c r="D45" s="18" t="s">
        <v>250</v>
      </c>
      <c r="E45" s="1">
        <v>1</v>
      </c>
    </row>
    <row r="46" spans="1:5" x14ac:dyDescent="0.25">
      <c r="A46" s="14">
        <v>8.66506082824582E-2</v>
      </c>
      <c r="B46" t="s">
        <v>331</v>
      </c>
      <c r="C46" s="1" t="s">
        <v>244</v>
      </c>
      <c r="D46" s="18" t="s">
        <v>250</v>
      </c>
      <c r="E46" s="1">
        <v>1</v>
      </c>
    </row>
    <row r="47" spans="1:5" x14ac:dyDescent="0.25">
      <c r="A47" s="14">
        <v>8.66506082824582E-2</v>
      </c>
      <c r="B47" t="s">
        <v>332</v>
      </c>
      <c r="C47" s="1" t="s">
        <v>244</v>
      </c>
      <c r="D47" s="18" t="s">
        <v>250</v>
      </c>
      <c r="E47" s="1">
        <v>1</v>
      </c>
    </row>
    <row r="48" spans="1:5" x14ac:dyDescent="0.25">
      <c r="A48" s="14">
        <v>7.2771409153872799E-2</v>
      </c>
      <c r="B48" t="s">
        <v>333</v>
      </c>
      <c r="C48" s="1" t="s">
        <v>246</v>
      </c>
      <c r="D48" s="18"/>
      <c r="E48" s="1">
        <v>1</v>
      </c>
    </row>
    <row r="49" spans="1:5" x14ac:dyDescent="0.25">
      <c r="A49" s="14">
        <v>7.7499999999999999E-2</v>
      </c>
      <c r="B49" t="s">
        <v>335</v>
      </c>
      <c r="C49" s="1" t="s">
        <v>242</v>
      </c>
      <c r="D49" s="18"/>
      <c r="E49" s="1">
        <v>2</v>
      </c>
    </row>
    <row r="50" spans="1:5" x14ac:dyDescent="0.25">
      <c r="A50" s="14">
        <v>0.1416</v>
      </c>
      <c r="B50" t="s">
        <v>336</v>
      </c>
      <c r="C50" s="1" t="s">
        <v>247</v>
      </c>
      <c r="D50" s="18"/>
      <c r="E50" s="1">
        <v>2</v>
      </c>
    </row>
    <row r="51" spans="1:5" x14ac:dyDescent="0.25">
      <c r="A51" s="14">
        <v>0.81659999999999999</v>
      </c>
      <c r="B51" t="s">
        <v>337</v>
      </c>
      <c r="C51" s="1" t="s">
        <v>245</v>
      </c>
      <c r="D51" s="18"/>
      <c r="E51" s="1">
        <v>2</v>
      </c>
    </row>
    <row r="52" spans="1:5" x14ac:dyDescent="0.25">
      <c r="A52" s="14">
        <v>0.78169999999999995</v>
      </c>
      <c r="B52" t="s">
        <v>338</v>
      </c>
      <c r="C52" s="1" t="s">
        <v>245</v>
      </c>
      <c r="D52" s="18"/>
      <c r="E52" s="1">
        <v>2</v>
      </c>
    </row>
    <row r="53" spans="1:5" x14ac:dyDescent="0.25">
      <c r="A53" s="14">
        <v>1.6333</v>
      </c>
      <c r="B53" t="s">
        <v>339</v>
      </c>
      <c r="C53" s="1" t="s">
        <v>245</v>
      </c>
      <c r="D53" s="18"/>
      <c r="E53" s="1">
        <v>2</v>
      </c>
    </row>
    <row r="54" spans="1:5" x14ac:dyDescent="0.25">
      <c r="A54" s="14">
        <v>0.96230000000000004</v>
      </c>
      <c r="B54" t="s">
        <v>340</v>
      </c>
      <c r="C54" s="1" t="s">
        <v>245</v>
      </c>
      <c r="D54" s="18"/>
      <c r="E54" s="1">
        <v>2</v>
      </c>
    </row>
    <row r="55" spans="1:5" x14ac:dyDescent="0.25">
      <c r="A55" s="14">
        <v>1.5167999999999999</v>
      </c>
      <c r="B55" t="s">
        <v>341</v>
      </c>
      <c r="C55" s="1" t="s">
        <v>245</v>
      </c>
      <c r="D55" s="18"/>
      <c r="E55" s="1">
        <v>3</v>
      </c>
    </row>
    <row r="56" spans="1:5" x14ac:dyDescent="0.25">
      <c r="A56" s="14">
        <v>1.9714</v>
      </c>
      <c r="B56" t="s">
        <v>342</v>
      </c>
      <c r="C56" s="1" t="s">
        <v>245</v>
      </c>
      <c r="D56" s="18"/>
      <c r="E56" s="1">
        <v>3</v>
      </c>
    </row>
    <row r="57" spans="1:5" x14ac:dyDescent="0.25">
      <c r="A57" s="14">
        <v>6.3433999999999999</v>
      </c>
      <c r="B57" t="s">
        <v>343</v>
      </c>
      <c r="C57" s="1" t="s">
        <v>245</v>
      </c>
      <c r="D57" s="18"/>
      <c r="E57" s="1">
        <v>14</v>
      </c>
    </row>
    <row r="58" spans="1:5" x14ac:dyDescent="0.25">
      <c r="A58" s="14">
        <v>2.9209285085976999</v>
      </c>
      <c r="B58" t="s">
        <v>344</v>
      </c>
      <c r="C58" s="1" t="s">
        <v>245</v>
      </c>
      <c r="D58" s="18"/>
      <c r="E58" s="1">
        <v>1</v>
      </c>
    </row>
  </sheetData>
  <conditionalFormatting sqref="A2:A58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D2:D58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G8:G12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51_Naja_nigricollis_Liverpool_N</vt:lpstr>
      <vt:lpstr>for alignment</vt:lpstr>
      <vt:lpstr>Transcriptome comparison</vt:lpstr>
      <vt:lpstr>Proteoform 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2018-01-09T23:21:28Z</dcterms:created>
  <dcterms:modified xsi:type="dcterms:W3CDTF">2019-10-24T14:28:54Z</dcterms:modified>
</cp:coreProperties>
</file>